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7-11" sheetId="1" r:id="rId1"/>
    <sheet name="12+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119" i="2" l="1"/>
  <c r="H119" i="1" l="1"/>
  <c r="H184" i="2" l="1"/>
  <c r="G119" i="1"/>
  <c r="G119" i="2"/>
  <c r="H77" i="2"/>
  <c r="H184" i="1" l="1"/>
  <c r="D184" i="1"/>
  <c r="D77" i="1" l="1"/>
  <c r="D213" i="2" l="1"/>
  <c r="D43" i="2" l="1"/>
  <c r="H34" i="2"/>
  <c r="D34" i="2"/>
  <c r="D12" i="2"/>
  <c r="D176" i="1"/>
  <c r="D171" i="1"/>
  <c r="D149" i="1"/>
  <c r="D141" i="1"/>
  <c r="H141" i="1"/>
  <c r="D133" i="1"/>
  <c r="D128" i="1"/>
  <c r="D107" i="1"/>
  <c r="D98" i="1"/>
  <c r="D85" i="1"/>
  <c r="D70" i="1"/>
  <c r="D65" i="1"/>
  <c r="D56" i="1"/>
  <c r="D12" i="1"/>
  <c r="H218" i="2" l="1"/>
  <c r="G218" i="2"/>
  <c r="F218" i="2"/>
  <c r="E218" i="2"/>
  <c r="D218" i="2"/>
  <c r="H213" i="2"/>
  <c r="G213" i="2"/>
  <c r="F213" i="2"/>
  <c r="E213" i="2"/>
  <c r="H204" i="2"/>
  <c r="G204" i="2"/>
  <c r="F204" i="2"/>
  <c r="E204" i="2"/>
  <c r="D204" i="2"/>
  <c r="H197" i="2"/>
  <c r="G197" i="2"/>
  <c r="F197" i="2"/>
  <c r="E197" i="2"/>
  <c r="D197" i="2"/>
  <c r="H192" i="2"/>
  <c r="G192" i="2"/>
  <c r="F192" i="2"/>
  <c r="E192" i="2"/>
  <c r="D192" i="2"/>
  <c r="G184" i="2"/>
  <c r="F184" i="2"/>
  <c r="E184" i="2"/>
  <c r="D184" i="2"/>
  <c r="H176" i="2"/>
  <c r="G176" i="2"/>
  <c r="F176" i="2"/>
  <c r="E176" i="2"/>
  <c r="H171" i="2"/>
  <c r="G171" i="2"/>
  <c r="F171" i="2"/>
  <c r="E171" i="2"/>
  <c r="D171" i="2"/>
  <c r="H162" i="2"/>
  <c r="G162" i="2"/>
  <c r="F162" i="2"/>
  <c r="E162" i="2"/>
  <c r="D162" i="2"/>
  <c r="H154" i="2"/>
  <c r="G154" i="2"/>
  <c r="F154" i="2"/>
  <c r="E154" i="2"/>
  <c r="D154" i="2"/>
  <c r="H149" i="2"/>
  <c r="G149" i="2"/>
  <c r="F149" i="2"/>
  <c r="E149" i="2"/>
  <c r="D149" i="2"/>
  <c r="H141" i="2"/>
  <c r="G141" i="2"/>
  <c r="F141" i="2"/>
  <c r="E141" i="2"/>
  <c r="D141" i="2"/>
  <c r="H133" i="2"/>
  <c r="G133" i="2"/>
  <c r="F133" i="2"/>
  <c r="E133" i="2"/>
  <c r="H128" i="2"/>
  <c r="G128" i="2"/>
  <c r="G134" i="2" s="1"/>
  <c r="F128" i="2"/>
  <c r="E128" i="2"/>
  <c r="D128" i="2"/>
  <c r="F119" i="2"/>
  <c r="E119" i="2"/>
  <c r="D119" i="2"/>
  <c r="E177" i="2" l="1"/>
  <c r="E134" i="2"/>
  <c r="F155" i="2"/>
  <c r="E219" i="2"/>
  <c r="F219" i="2"/>
  <c r="G219" i="2"/>
  <c r="H219" i="2"/>
  <c r="H198" i="2"/>
  <c r="E198" i="2"/>
  <c r="G198" i="2"/>
  <c r="F198" i="2"/>
  <c r="F177" i="2"/>
  <c r="H177" i="2"/>
  <c r="E155" i="2"/>
  <c r="H155" i="2"/>
  <c r="G155" i="2"/>
  <c r="H134" i="2"/>
  <c r="F134" i="2"/>
  <c r="H218" i="1"/>
  <c r="G218" i="1"/>
  <c r="F218" i="1"/>
  <c r="E218" i="1"/>
  <c r="D218" i="1"/>
  <c r="H213" i="1"/>
  <c r="G213" i="1"/>
  <c r="F213" i="1"/>
  <c r="E213" i="1"/>
  <c r="D213" i="1"/>
  <c r="H204" i="1"/>
  <c r="G204" i="1"/>
  <c r="F204" i="1"/>
  <c r="E204" i="1"/>
  <c r="D204" i="1"/>
  <c r="H197" i="1"/>
  <c r="G197" i="1"/>
  <c r="F197" i="1"/>
  <c r="E197" i="1"/>
  <c r="D197" i="1"/>
  <c r="H192" i="1"/>
  <c r="G192" i="1"/>
  <c r="F192" i="1"/>
  <c r="E192" i="1"/>
  <c r="D192" i="1"/>
  <c r="G184" i="1"/>
  <c r="F184" i="1"/>
  <c r="E184" i="1"/>
  <c r="H176" i="1"/>
  <c r="G176" i="1"/>
  <c r="F176" i="1"/>
  <c r="E176" i="1"/>
  <c r="H171" i="1"/>
  <c r="G171" i="1"/>
  <c r="F171" i="1"/>
  <c r="E171" i="1"/>
  <c r="H162" i="1"/>
  <c r="G162" i="1"/>
  <c r="F162" i="1"/>
  <c r="E162" i="1"/>
  <c r="D162" i="1"/>
  <c r="H154" i="1"/>
  <c r="G154" i="1"/>
  <c r="F154" i="1"/>
  <c r="E154" i="1"/>
  <c r="D154" i="1"/>
  <c r="H149" i="1"/>
  <c r="G149" i="1"/>
  <c r="F149" i="1"/>
  <c r="E149" i="1"/>
  <c r="G141" i="1"/>
  <c r="F141" i="1"/>
  <c r="E141" i="1"/>
  <c r="H133" i="1"/>
  <c r="G133" i="1"/>
  <c r="F133" i="1"/>
  <c r="E133" i="1"/>
  <c r="H128" i="1"/>
  <c r="G128" i="1"/>
  <c r="F128" i="1"/>
  <c r="E128" i="1"/>
  <c r="F119" i="1"/>
  <c r="E119" i="1"/>
  <c r="D119" i="1"/>
  <c r="F134" i="1" l="1"/>
  <c r="E134" i="1"/>
  <c r="G219" i="1"/>
  <c r="F198" i="1"/>
  <c r="H177" i="1"/>
  <c r="E177" i="1"/>
  <c r="G155" i="1"/>
  <c r="G198" i="1"/>
  <c r="E155" i="1"/>
  <c r="H198" i="1"/>
  <c r="E219" i="1"/>
  <c r="H155" i="1"/>
  <c r="H219" i="1"/>
  <c r="F155" i="1"/>
  <c r="F177" i="1"/>
  <c r="E198" i="1"/>
  <c r="F219" i="1"/>
  <c r="G134" i="1"/>
  <c r="H134" i="1"/>
  <c r="D98" i="2"/>
  <c r="D65" i="2"/>
  <c r="D56" i="2"/>
  <c r="D21" i="2"/>
  <c r="H112" i="2"/>
  <c r="G112" i="2"/>
  <c r="F112" i="2"/>
  <c r="E112" i="2"/>
  <c r="D112" i="2"/>
  <c r="H107" i="2"/>
  <c r="G107" i="2"/>
  <c r="F107" i="2"/>
  <c r="E107" i="2"/>
  <c r="D107" i="2"/>
  <c r="H98" i="2"/>
  <c r="G98" i="2"/>
  <c r="F98" i="2"/>
  <c r="E98" i="2"/>
  <c r="H90" i="2"/>
  <c r="G90" i="2"/>
  <c r="F90" i="2"/>
  <c r="E90" i="2"/>
  <c r="D90" i="2"/>
  <c r="H85" i="2"/>
  <c r="G85" i="2"/>
  <c r="F85" i="2"/>
  <c r="E85" i="2"/>
  <c r="D85" i="2"/>
  <c r="G77" i="2"/>
  <c r="F77" i="2"/>
  <c r="E77" i="2"/>
  <c r="D77" i="2"/>
  <c r="H70" i="2"/>
  <c r="G70" i="2"/>
  <c r="F70" i="2"/>
  <c r="E70" i="2"/>
  <c r="H65" i="2"/>
  <c r="G65" i="2"/>
  <c r="F65" i="2"/>
  <c r="E65" i="2"/>
  <c r="H56" i="2"/>
  <c r="G56" i="2"/>
  <c r="F56" i="2"/>
  <c r="E56" i="2"/>
  <c r="H48" i="2"/>
  <c r="G48" i="2"/>
  <c r="F48" i="2"/>
  <c r="E48" i="2"/>
  <c r="D48" i="2"/>
  <c r="H43" i="2"/>
  <c r="G43" i="2"/>
  <c r="F43" i="2"/>
  <c r="E43" i="2"/>
  <c r="G34" i="2"/>
  <c r="F34" i="2"/>
  <c r="E34" i="2"/>
  <c r="H26" i="2"/>
  <c r="G26" i="2"/>
  <c r="F26" i="2"/>
  <c r="E26" i="2"/>
  <c r="H21" i="2"/>
  <c r="G21" i="2"/>
  <c r="F21" i="2"/>
  <c r="E21" i="2"/>
  <c r="H12" i="2"/>
  <c r="G12" i="2"/>
  <c r="F12" i="2"/>
  <c r="E12" i="2"/>
  <c r="F113" i="2" l="1"/>
  <c r="G113" i="2"/>
  <c r="H113" i="2"/>
  <c r="E113" i="2"/>
  <c r="H91" i="2"/>
  <c r="G91" i="2"/>
  <c r="F91" i="2"/>
  <c r="E91" i="2"/>
  <c r="F71" i="2"/>
  <c r="E71" i="2"/>
  <c r="H71" i="2"/>
  <c r="E49" i="2"/>
  <c r="H49" i="2"/>
  <c r="G49" i="2"/>
  <c r="F49" i="2"/>
  <c r="H27" i="2"/>
  <c r="F27" i="2"/>
  <c r="E27" i="2"/>
  <c r="G27" i="2"/>
  <c r="H12" i="1"/>
  <c r="G112" i="1"/>
  <c r="H112" i="1"/>
  <c r="H90" i="1"/>
  <c r="E70" i="1"/>
  <c r="F70" i="1"/>
  <c r="G70" i="1"/>
  <c r="H70" i="1"/>
  <c r="E26" i="1"/>
  <c r="F26" i="1"/>
  <c r="G26" i="1"/>
  <c r="H26" i="1"/>
  <c r="G21" i="1"/>
  <c r="G12" i="1"/>
  <c r="G27" i="1" l="1"/>
  <c r="H65" i="1"/>
  <c r="G65" i="1"/>
  <c r="F65" i="1"/>
  <c r="E65" i="1"/>
  <c r="H56" i="1"/>
  <c r="G56" i="1"/>
  <c r="F56" i="1"/>
  <c r="E56" i="1"/>
  <c r="H71" i="1" l="1"/>
  <c r="E71" i="1"/>
  <c r="D21" i="1"/>
  <c r="F12" i="1" l="1"/>
  <c r="E12" i="1"/>
  <c r="D34" i="1" l="1"/>
  <c r="D43" i="1"/>
  <c r="D48" i="1"/>
  <c r="D90" i="1"/>
  <c r="D112" i="1"/>
  <c r="F107" i="1" l="1"/>
  <c r="G107" i="1"/>
  <c r="H107" i="1"/>
  <c r="F98" i="1"/>
  <c r="G98" i="1"/>
  <c r="H98" i="1"/>
  <c r="E98" i="1"/>
  <c r="F90" i="1"/>
  <c r="G90" i="1"/>
  <c r="F85" i="1"/>
  <c r="G85" i="1"/>
  <c r="H85" i="1"/>
  <c r="E85" i="1"/>
  <c r="F77" i="1"/>
  <c r="G77" i="1"/>
  <c r="H77" i="1"/>
  <c r="E77" i="1"/>
  <c r="F48" i="1"/>
  <c r="G48" i="1"/>
  <c r="H48" i="1"/>
  <c r="F43" i="1"/>
  <c r="G43" i="1"/>
  <c r="H43" i="1"/>
  <c r="F34" i="1"/>
  <c r="G34" i="1"/>
  <c r="H34" i="1"/>
  <c r="E34" i="1"/>
  <c r="H91" i="1" l="1"/>
  <c r="G113" i="1"/>
  <c r="G91" i="1"/>
  <c r="F91" i="1"/>
  <c r="H49" i="1"/>
  <c r="F112" i="1"/>
  <c r="F113" i="1" s="1"/>
  <c r="E112" i="1"/>
  <c r="E107" i="1"/>
  <c r="E90" i="1"/>
  <c r="E91" i="1" s="1"/>
  <c r="E48" i="1"/>
  <c r="E43" i="1"/>
  <c r="E113" i="1" l="1"/>
  <c r="E49" i="1"/>
  <c r="G49" i="1"/>
  <c r="F49" i="1"/>
  <c r="H113" i="1"/>
  <c r="E21" i="1" l="1"/>
  <c r="E27" i="1" s="1"/>
  <c r="F21" i="1"/>
  <c r="F27" i="1" s="1"/>
  <c r="H21" i="1"/>
  <c r="H27" i="1" s="1"/>
  <c r="F71" i="1"/>
  <c r="D176" i="2"/>
  <c r="D26" i="1"/>
  <c r="D70" i="2"/>
  <c r="D26" i="2"/>
  <c r="D133" i="2"/>
</calcChain>
</file>

<file path=xl/sharedStrings.xml><?xml version="1.0" encoding="utf-8"?>
<sst xmlns="http://schemas.openxmlformats.org/spreadsheetml/2006/main" count="811" uniqueCount="115">
  <si>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</si>
  <si>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</si>
  <si>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</si>
  <si>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</si>
  <si>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</si>
  <si>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</si>
  <si>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</si>
  <si>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</si>
  <si>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</si>
  <si>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</si>
  <si>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</si>
  <si>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</si>
  <si>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</si>
  <si>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</si>
  <si>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</si>
  <si>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</si>
  <si>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</si>
  <si>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</si>
  <si>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</si>
  <si>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</si>
  <si>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</si>
  <si>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</si>
  <si>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</si>
  <si>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</si>
  <si>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</si>
  <si>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 xml:space="preserve">Сок абрикосовый </t>
  </si>
  <si>
    <t>Компот из смеси сухофруктов</t>
  </si>
  <si>
    <t>Тефтели из говядины припущенные</t>
  </si>
  <si>
    <t>Кнели из кур</t>
  </si>
  <si>
    <t>День</t>
  </si>
  <si>
    <t xml:space="preserve">Макаронные изделия отварные  </t>
  </si>
  <si>
    <t>Макаронные изделия отварные</t>
  </si>
  <si>
    <t>459*</t>
  </si>
  <si>
    <t>Компот из свежих плодов или ягод</t>
  </si>
  <si>
    <t>Пудинг из творога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</si>
  <si>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</si>
  <si>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</si>
  <si>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</si>
  <si>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</si>
  <si>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</si>
  <si>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</si>
  <si>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</si>
  <si>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</si>
  <si>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</si>
  <si>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>Шницель из курицы припущенный</t>
  </si>
  <si>
    <t xml:space="preserve">Зефир </t>
  </si>
  <si>
    <t>промышл</t>
  </si>
  <si>
    <t>Биточки  из курицы</t>
  </si>
  <si>
    <t>Масло сливочное порциями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</si>
  <si>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</si>
  <si>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</si>
  <si>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</si>
  <si>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</si>
  <si>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</si>
  <si>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</si>
  <si>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</si>
  <si>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Банан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</si>
  <si>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</si>
  <si>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</si>
  <si>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</si>
  <si>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</si>
  <si>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</si>
  <si>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Масло шоколадное порциями</t>
  </si>
  <si>
    <t>Салат из редиса с огурцом, яйцом</t>
  </si>
  <si>
    <t>Каша "Дружба"</t>
  </si>
  <si>
    <t>Суп картофельный с бобовыми и курицей</t>
  </si>
  <si>
    <t>Борщ с капустой и картофелем и курицей</t>
  </si>
  <si>
    <t xml:space="preserve">Пряник </t>
  </si>
  <si>
    <t>Чай с сахаром и лимоном</t>
  </si>
  <si>
    <t>Апельсин(поштучно)</t>
  </si>
  <si>
    <t>1день</t>
  </si>
  <si>
    <t>6 день</t>
  </si>
  <si>
    <t xml:space="preserve">Борщ с капустой и картофелем </t>
  </si>
  <si>
    <t xml:space="preserve">Рассольник ленинградский </t>
  </si>
  <si>
    <t xml:space="preserve">Суп картофельный с бобовыми </t>
  </si>
  <si>
    <t>Яблоко(поштучно)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</si>
  <si>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</si>
  <si>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</si>
  <si>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</si>
  <si>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</si>
  <si>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</si>
  <si>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Каша овсяная</t>
  </si>
  <si>
    <t>9 день</t>
  </si>
  <si>
    <t>Жаркое по домашнему</t>
  </si>
  <si>
    <t xml:space="preserve">Суп с крупой </t>
  </si>
  <si>
    <t>10 день</t>
  </si>
  <si>
    <t xml:space="preserve">Рис отварной </t>
  </si>
  <si>
    <t xml:space="preserve">Чай с сахаром </t>
  </si>
  <si>
    <t>Щи из свежей капусты с картофелем</t>
  </si>
  <si>
    <t>Сырники из творога</t>
  </si>
  <si>
    <t xml:space="preserve">Рассольник ленинградский  </t>
  </si>
  <si>
    <t>Примерное десятидневное  меню  для обучающихся c 7до 11 лет.</t>
  </si>
  <si>
    <t>Примерное десятидневное  меню  для обучающихся c 12 и старше.</t>
  </si>
  <si>
    <t>Молоко 3,2%</t>
  </si>
  <si>
    <t>Компот из кураги</t>
  </si>
  <si>
    <t>Котлета рыбная</t>
  </si>
  <si>
    <t>Суп с крупой</t>
  </si>
  <si>
    <t>Суп картофельный с фрикадельками</t>
  </si>
  <si>
    <t>Макаронные отварные с сыром</t>
  </si>
  <si>
    <t>Компот из сухофруктов</t>
  </si>
  <si>
    <t>Печень в соусе</t>
  </si>
  <si>
    <t>Салат из свеклы с сыром</t>
  </si>
  <si>
    <t>Рыба в сметанном соусе</t>
  </si>
  <si>
    <t>Яйцо</t>
  </si>
  <si>
    <t>Мандарин</t>
  </si>
  <si>
    <t xml:space="preserve">Батон </t>
  </si>
  <si>
    <t>Котлета из говядины</t>
  </si>
  <si>
    <t>Компот из изюма</t>
  </si>
  <si>
    <t>Салат из капусты с помид.и огурцом</t>
  </si>
  <si>
    <t>Оладьи с повидлом 180/20</t>
  </si>
  <si>
    <t>Макароны отварные с сыром</t>
  </si>
  <si>
    <t xml:space="preserve">Яйцо вареное </t>
  </si>
  <si>
    <t>Салат из свеклы с зел. горошком</t>
  </si>
  <si>
    <t xml:space="preserve">Оладьи с повидлом 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</si>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</sst>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2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abSelected="1" topLeftCell="A172" zoomScaleNormal="100" workbookViewId="0">
      <selection activeCell="K194" sqref="K194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20" t="s">
        <v>91</v>
      </c>
      <c r="B1" s="120"/>
      <c r="C1" s="120"/>
      <c r="D1" s="120"/>
      <c r="E1" s="120"/>
      <c r="F1" s="120"/>
      <c r="G1" s="120"/>
      <c r="H1" s="120"/>
      <c r="I1" s="120"/>
    </row>
    <row r="2" spans="1:34" ht="20.25" x14ac:dyDescent="0.2">
      <c r="A2" s="120"/>
      <c r="B2" s="120"/>
      <c r="C2" s="120"/>
      <c r="D2" s="120"/>
      <c r="E2" s="120"/>
      <c r="F2" s="120"/>
      <c r="G2" s="120"/>
      <c r="H2" s="120"/>
      <c r="I2" s="120"/>
    </row>
    <row r="3" spans="1:34" ht="12.75" customHeight="1" x14ac:dyDescent="0.2">
      <c r="A3" s="125" t="s">
        <v>29</v>
      </c>
      <c r="B3" s="125" t="s">
        <v>2</v>
      </c>
      <c r="C3" s="121" t="s">
        <v>21</v>
      </c>
      <c r="D3" s="122"/>
      <c r="E3" s="126" t="s">
        <v>4</v>
      </c>
      <c r="F3" s="127"/>
      <c r="G3" s="128"/>
      <c r="H3" s="129" t="s">
        <v>22</v>
      </c>
      <c r="I3" s="125" t="s">
        <v>3</v>
      </c>
    </row>
    <row r="4" spans="1:34" ht="99.75" customHeight="1" x14ac:dyDescent="0.2">
      <c r="A4" s="125"/>
      <c r="B4" s="125"/>
      <c r="C4" s="123"/>
      <c r="D4" s="124"/>
      <c r="E4" s="6" t="s">
        <v>1</v>
      </c>
      <c r="F4" s="5" t="s">
        <v>5</v>
      </c>
      <c r="G4" s="5" t="s">
        <v>6</v>
      </c>
      <c r="H4" s="130"/>
      <c r="I4" s="125"/>
    </row>
    <row r="5" spans="1:34" s="45" customFormat="1" ht="15" customHeight="1" x14ac:dyDescent="0.2">
      <c r="A5" s="43" t="s">
        <v>70</v>
      </c>
      <c r="B5" s="43" t="s">
        <v>37</v>
      </c>
      <c r="C5" s="48"/>
      <c r="D5" s="48"/>
      <c r="E5" s="49"/>
      <c r="F5" s="50"/>
      <c r="G5" s="50"/>
      <c r="H5" s="51"/>
      <c r="I5" s="43" t="s">
        <v>20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111"/>
      <c r="B6" s="8" t="s">
        <v>34</v>
      </c>
      <c r="C6" s="11" t="s">
        <v>12</v>
      </c>
      <c r="D6" s="42">
        <v>150</v>
      </c>
      <c r="E6" s="42">
        <v>14</v>
      </c>
      <c r="F6" s="42">
        <v>15.1</v>
      </c>
      <c r="G6" s="42">
        <v>13.9</v>
      </c>
      <c r="H6" s="42">
        <v>323</v>
      </c>
      <c r="I6" s="12">
        <v>313</v>
      </c>
    </row>
    <row r="7" spans="1:34" x14ac:dyDescent="0.2">
      <c r="A7" s="112"/>
      <c r="B7" s="13" t="s">
        <v>61</v>
      </c>
      <c r="C7" s="11" t="s">
        <v>12</v>
      </c>
      <c r="D7" s="54">
        <v>10</v>
      </c>
      <c r="E7" s="1">
        <v>0.2</v>
      </c>
      <c r="F7" s="1">
        <v>14.5</v>
      </c>
      <c r="G7" s="1">
        <v>0.3</v>
      </c>
      <c r="H7" s="1">
        <v>132.19999999999999</v>
      </c>
      <c r="I7" s="12">
        <v>100</v>
      </c>
    </row>
    <row r="8" spans="1:34" x14ac:dyDescent="0.2">
      <c r="A8" s="112"/>
      <c r="B8" s="13" t="s">
        <v>36</v>
      </c>
      <c r="C8" s="11" t="s">
        <v>12</v>
      </c>
      <c r="D8" s="54">
        <v>15</v>
      </c>
      <c r="E8" s="1">
        <v>3.84</v>
      </c>
      <c r="F8" s="1">
        <v>5.2</v>
      </c>
      <c r="G8" s="1">
        <v>0</v>
      </c>
      <c r="H8" s="1">
        <v>68.599999999999994</v>
      </c>
      <c r="I8" s="12">
        <v>100</v>
      </c>
    </row>
    <row r="9" spans="1:34" x14ac:dyDescent="0.2">
      <c r="A9" s="112"/>
      <c r="B9" s="29" t="s">
        <v>23</v>
      </c>
      <c r="C9" s="11" t="s">
        <v>12</v>
      </c>
      <c r="D9" s="1">
        <v>30</v>
      </c>
      <c r="E9" s="1">
        <v>1.5</v>
      </c>
      <c r="F9" s="1">
        <v>0.57999999999999996</v>
      </c>
      <c r="G9" s="1">
        <v>10.28</v>
      </c>
      <c r="H9" s="1">
        <v>52.4</v>
      </c>
      <c r="I9" s="12">
        <v>111</v>
      </c>
    </row>
    <row r="10" spans="1:34" x14ac:dyDescent="0.2">
      <c r="A10" s="112"/>
      <c r="B10" s="36" t="s">
        <v>68</v>
      </c>
      <c r="C10" s="38" t="s">
        <v>12</v>
      </c>
      <c r="D10" s="1">
        <v>200</v>
      </c>
      <c r="E10" s="1">
        <v>0.5</v>
      </c>
      <c r="F10" s="1">
        <v>0</v>
      </c>
      <c r="G10" s="1">
        <v>15.2</v>
      </c>
      <c r="H10" s="1">
        <v>61</v>
      </c>
      <c r="I10" s="7">
        <v>493</v>
      </c>
    </row>
    <row r="11" spans="1:34" x14ac:dyDescent="0.2">
      <c r="A11" s="7"/>
      <c r="B11" s="36"/>
      <c r="C11" s="38"/>
      <c r="D11" s="1"/>
      <c r="E11" s="2"/>
      <c r="F11" s="2"/>
      <c r="G11" s="2"/>
      <c r="H11" s="2"/>
      <c r="I11" s="7"/>
    </row>
    <row r="12" spans="1:34" x14ac:dyDescent="0.2">
      <c r="A12" s="7"/>
      <c r="B12" s="31" t="s">
        <v>0</v>
      </c>
      <c r="C12" s="11"/>
      <c r="D12" s="72">
        <f>D6+D7+D8+D9+D10</f>
        <v>405</v>
      </c>
      <c r="E12" s="63">
        <f>SUM(E6:E11)</f>
        <v>20.04</v>
      </c>
      <c r="F12" s="63">
        <f>SUM(F6:F11)</f>
        <v>35.380000000000003</v>
      </c>
      <c r="G12" s="63">
        <f>G6+G7+G9+G10</f>
        <v>39.68</v>
      </c>
      <c r="H12" s="63">
        <f>H6+H9+H7+H10</f>
        <v>568.59999999999991</v>
      </c>
      <c r="I12" s="12"/>
    </row>
    <row r="13" spans="1:34" x14ac:dyDescent="0.2">
      <c r="A13" s="59"/>
      <c r="B13" s="33" t="s">
        <v>38</v>
      </c>
      <c r="C13" s="33"/>
      <c r="D13" s="11"/>
      <c r="E13" s="17"/>
      <c r="F13" s="32"/>
      <c r="G13" s="32"/>
      <c r="H13" s="32"/>
      <c r="I13" s="12"/>
    </row>
    <row r="14" spans="1:34" x14ac:dyDescent="0.2">
      <c r="A14" s="115"/>
      <c r="B14" s="21" t="s">
        <v>59</v>
      </c>
      <c r="C14" s="9" t="s">
        <v>12</v>
      </c>
      <c r="D14" s="42">
        <v>60</v>
      </c>
      <c r="E14" s="42">
        <v>2.48</v>
      </c>
      <c r="F14" s="42">
        <v>9.1199999999999992</v>
      </c>
      <c r="G14" s="42">
        <v>7.84</v>
      </c>
      <c r="H14" s="42">
        <v>96</v>
      </c>
      <c r="I14" s="42">
        <v>28</v>
      </c>
    </row>
    <row r="15" spans="1:34" x14ac:dyDescent="0.2">
      <c r="A15" s="115"/>
      <c r="B15" s="10" t="s">
        <v>74</v>
      </c>
      <c r="C15" s="11" t="s">
        <v>12</v>
      </c>
      <c r="D15" s="68">
        <v>200</v>
      </c>
      <c r="E15" s="68">
        <v>2.2999999999999998</v>
      </c>
      <c r="F15" s="68">
        <v>4.25</v>
      </c>
      <c r="G15" s="68">
        <v>15.125</v>
      </c>
      <c r="H15" s="68">
        <v>150.19999999999999</v>
      </c>
      <c r="I15" s="68">
        <v>144</v>
      </c>
    </row>
    <row r="16" spans="1:34" x14ac:dyDescent="0.2">
      <c r="A16" s="115"/>
      <c r="B16" s="10" t="s">
        <v>44</v>
      </c>
      <c r="C16" s="11" t="s">
        <v>12</v>
      </c>
      <c r="D16" s="42">
        <v>90</v>
      </c>
      <c r="E16" s="1">
        <v>13.5</v>
      </c>
      <c r="F16" s="1">
        <v>9.6</v>
      </c>
      <c r="G16" s="1">
        <v>8.36</v>
      </c>
      <c r="H16" s="1">
        <v>201.4</v>
      </c>
      <c r="I16" s="1">
        <v>412</v>
      </c>
    </row>
    <row r="17" spans="1:34" x14ac:dyDescent="0.2">
      <c r="A17" s="115"/>
      <c r="B17" s="29" t="s">
        <v>31</v>
      </c>
      <c r="C17" s="1" t="s">
        <v>12</v>
      </c>
      <c r="D17" s="1">
        <v>150</v>
      </c>
      <c r="E17" s="1">
        <v>5.66</v>
      </c>
      <c r="F17" s="1">
        <v>5.56</v>
      </c>
      <c r="G17" s="1">
        <v>29.04</v>
      </c>
      <c r="H17" s="1">
        <v>145</v>
      </c>
      <c r="I17" s="1">
        <v>291</v>
      </c>
    </row>
    <row r="18" spans="1:34" x14ac:dyDescent="0.2">
      <c r="A18" s="115"/>
      <c r="B18" s="36" t="s">
        <v>26</v>
      </c>
      <c r="C18" s="9" t="s">
        <v>12</v>
      </c>
      <c r="D18" s="42">
        <v>200</v>
      </c>
      <c r="E18" s="42">
        <v>0.5</v>
      </c>
      <c r="F18" s="42">
        <v>0</v>
      </c>
      <c r="G18" s="42">
        <v>27</v>
      </c>
      <c r="H18" s="42">
        <v>110</v>
      </c>
      <c r="I18" s="42">
        <v>508</v>
      </c>
    </row>
    <row r="19" spans="1:34" x14ac:dyDescent="0.2">
      <c r="A19" s="116"/>
      <c r="B19" s="29" t="s">
        <v>15</v>
      </c>
      <c r="C19" s="11" t="s">
        <v>12</v>
      </c>
      <c r="D19" s="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">
        <v>110</v>
      </c>
    </row>
    <row r="20" spans="1:34" x14ac:dyDescent="0.2">
      <c r="A20" s="42"/>
      <c r="B20" s="29" t="s">
        <v>23</v>
      </c>
      <c r="C20" s="11" t="s">
        <v>12</v>
      </c>
      <c r="D20" s="1">
        <v>40</v>
      </c>
      <c r="E20" s="1">
        <v>0.3</v>
      </c>
      <c r="F20" s="1">
        <v>1.8</v>
      </c>
      <c r="G20" s="1">
        <v>12.8</v>
      </c>
      <c r="H20" s="1">
        <v>95</v>
      </c>
      <c r="I20" s="12">
        <v>111</v>
      </c>
    </row>
    <row r="21" spans="1:34" x14ac:dyDescent="0.2">
      <c r="A21" s="42"/>
      <c r="B21" s="34" t="s">
        <v>8</v>
      </c>
      <c r="C21" s="3"/>
      <c r="D21" s="3">
        <f>D14+D15+D16+D18+D19+D20</f>
        <v>620</v>
      </c>
      <c r="E21" s="3">
        <f>SUM(E15:E20)</f>
        <v>24.240000000000002</v>
      </c>
      <c r="F21" s="3">
        <f>SUM(F15:F20)</f>
        <v>21.57</v>
      </c>
      <c r="G21" s="3">
        <f>G14+G15+G16+G17+G18+G19+G20</f>
        <v>110.36499999999999</v>
      </c>
      <c r="H21" s="3">
        <f>SUM(H15:H20)</f>
        <v>755.9</v>
      </c>
      <c r="I21" s="1"/>
    </row>
    <row r="22" spans="1:34" x14ac:dyDescent="0.2">
      <c r="A22" s="114"/>
      <c r="B22" s="3" t="s">
        <v>39</v>
      </c>
      <c r="C22" s="3"/>
      <c r="D22" s="1"/>
      <c r="E22" s="2"/>
      <c r="F22" s="2"/>
      <c r="G22" s="2"/>
      <c r="H22" s="2"/>
      <c r="I22" s="1"/>
    </row>
    <row r="23" spans="1:34" x14ac:dyDescent="0.2">
      <c r="A23" s="115"/>
      <c r="B23" s="36" t="s">
        <v>52</v>
      </c>
      <c r="C23" s="38" t="s">
        <v>12</v>
      </c>
      <c r="D23" s="1">
        <v>200</v>
      </c>
      <c r="E23" s="1">
        <v>1</v>
      </c>
      <c r="F23" s="1">
        <v>0</v>
      </c>
      <c r="G23" s="1">
        <v>0</v>
      </c>
      <c r="H23" s="1">
        <v>110</v>
      </c>
      <c r="I23" s="1">
        <v>518</v>
      </c>
    </row>
    <row r="24" spans="1:34" x14ac:dyDescent="0.2">
      <c r="A24" s="116"/>
      <c r="B24" s="36" t="s">
        <v>45</v>
      </c>
      <c r="C24" s="38" t="s">
        <v>12</v>
      </c>
      <c r="D24" s="1">
        <v>50</v>
      </c>
      <c r="E24" s="1">
        <v>0.9</v>
      </c>
      <c r="F24" s="1">
        <v>26.2</v>
      </c>
      <c r="G24" s="1">
        <v>87.2</v>
      </c>
      <c r="H24" s="1">
        <v>188.3</v>
      </c>
      <c r="I24" s="1" t="s">
        <v>60</v>
      </c>
    </row>
    <row r="25" spans="1:34" x14ac:dyDescent="0.2">
      <c r="A25" s="1"/>
      <c r="B25" s="36" t="s">
        <v>75</v>
      </c>
      <c r="C25" s="38" t="s">
        <v>12</v>
      </c>
      <c r="D25" s="56">
        <v>100</v>
      </c>
      <c r="E25" s="1">
        <v>0.16</v>
      </c>
      <c r="F25" s="1">
        <v>4</v>
      </c>
      <c r="G25" s="1">
        <v>15</v>
      </c>
      <c r="H25" s="1">
        <v>73.2</v>
      </c>
      <c r="I25" s="12">
        <v>112</v>
      </c>
    </row>
    <row r="26" spans="1:34" x14ac:dyDescent="0.2">
      <c r="A26" s="1"/>
      <c r="B26" s="3" t="s">
        <v>9</v>
      </c>
      <c r="C26" s="11"/>
      <c r="D26" s="3">
        <f ca="1">SUM(D23:D47)</f>
        <v>400</v>
      </c>
      <c r="E26" s="3">
        <f>E23+E24+E25</f>
        <v>2.06</v>
      </c>
      <c r="F26" s="3">
        <f>F23+F24+F25</f>
        <v>30.2</v>
      </c>
      <c r="G26" s="3">
        <f>G23+G24+G25</f>
        <v>102.2</v>
      </c>
      <c r="H26" s="3">
        <f>H23+H24+H25</f>
        <v>371.5</v>
      </c>
      <c r="I26" s="1"/>
    </row>
    <row r="27" spans="1:34" s="45" customFormat="1" x14ac:dyDescent="0.2">
      <c r="A27" s="46" t="s">
        <v>17</v>
      </c>
      <c r="B27" s="3" t="s">
        <v>10</v>
      </c>
      <c r="C27" s="3"/>
      <c r="D27" s="1"/>
      <c r="E27" s="3">
        <f>E12+E21+E26</f>
        <v>46.34</v>
      </c>
      <c r="F27" s="3">
        <f>F12+F21+F26</f>
        <v>87.15</v>
      </c>
      <c r="G27" s="3">
        <f>G12+G21+G26</f>
        <v>252.245</v>
      </c>
      <c r="H27" s="19">
        <f>H12+H21+H26</f>
        <v>1696</v>
      </c>
      <c r="I27" s="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14"/>
      <c r="B28" s="43" t="s">
        <v>37</v>
      </c>
      <c r="C28" s="43"/>
      <c r="D28" s="47"/>
      <c r="E28" s="96"/>
      <c r="F28" s="96"/>
      <c r="G28" s="96"/>
      <c r="H28" s="96"/>
      <c r="I28" s="46" t="s">
        <v>17</v>
      </c>
    </row>
    <row r="29" spans="1:34" x14ac:dyDescent="0.2">
      <c r="A29" s="115"/>
      <c r="B29" s="27" t="s">
        <v>76</v>
      </c>
      <c r="C29" s="11" t="s">
        <v>12</v>
      </c>
      <c r="D29" s="80">
        <v>150</v>
      </c>
      <c r="E29" s="87">
        <v>15.21</v>
      </c>
      <c r="F29" s="87">
        <v>21.57</v>
      </c>
      <c r="G29" s="87">
        <v>3.89</v>
      </c>
      <c r="H29" s="87">
        <v>270.7</v>
      </c>
      <c r="I29" s="53">
        <v>301</v>
      </c>
    </row>
    <row r="30" spans="1:34" x14ac:dyDescent="0.2">
      <c r="A30" s="115"/>
      <c r="B30" s="29" t="s">
        <v>62</v>
      </c>
      <c r="C30" s="1" t="s">
        <v>12</v>
      </c>
      <c r="D30" s="1">
        <v>15</v>
      </c>
      <c r="E30" s="77">
        <v>0.1</v>
      </c>
      <c r="F30" s="77">
        <v>8.1999999999999993</v>
      </c>
      <c r="G30" s="77">
        <v>0.1</v>
      </c>
      <c r="H30" s="77">
        <v>93.5</v>
      </c>
      <c r="I30" s="1">
        <v>478</v>
      </c>
    </row>
    <row r="31" spans="1:34" x14ac:dyDescent="0.2">
      <c r="A31" s="115"/>
      <c r="B31" s="18" t="s">
        <v>11</v>
      </c>
      <c r="C31" s="1" t="s">
        <v>12</v>
      </c>
      <c r="D31" s="1">
        <v>200</v>
      </c>
      <c r="E31" s="1">
        <v>3.6</v>
      </c>
      <c r="F31" s="1">
        <v>3.3</v>
      </c>
      <c r="G31" s="1">
        <v>25</v>
      </c>
      <c r="H31" s="1">
        <v>144</v>
      </c>
      <c r="I31" s="1">
        <v>496</v>
      </c>
    </row>
    <row r="32" spans="1:34" x14ac:dyDescent="0.2">
      <c r="A32" s="116"/>
      <c r="B32" s="29" t="s">
        <v>23</v>
      </c>
      <c r="C32" s="11" t="s">
        <v>12</v>
      </c>
      <c r="D32" s="1">
        <v>30</v>
      </c>
      <c r="E32" s="1">
        <v>1.5</v>
      </c>
      <c r="F32" s="1">
        <v>0.57999999999999996</v>
      </c>
      <c r="G32" s="1">
        <v>10.28</v>
      </c>
      <c r="H32" s="1">
        <v>52.4</v>
      </c>
      <c r="I32" s="12">
        <v>111</v>
      </c>
    </row>
    <row r="33" spans="1:9" x14ac:dyDescent="0.2">
      <c r="A33" s="22"/>
      <c r="B33" s="29"/>
      <c r="C33" s="11" t="s">
        <v>12</v>
      </c>
      <c r="D33" s="1"/>
      <c r="E33" s="1"/>
      <c r="F33" s="1"/>
      <c r="G33" s="1"/>
      <c r="H33" s="1"/>
      <c r="I33" s="12"/>
    </row>
    <row r="34" spans="1:9" x14ac:dyDescent="0.2">
      <c r="A34" s="42"/>
      <c r="B34" s="23" t="s">
        <v>0</v>
      </c>
      <c r="C34" s="9"/>
      <c r="D34" s="19">
        <f>SUM(D29:D33)</f>
        <v>395</v>
      </c>
      <c r="E34" s="19">
        <f>SUM(E29:E33)</f>
        <v>20.41</v>
      </c>
      <c r="F34" s="19">
        <f>SUM(F29:F33)</f>
        <v>33.65</v>
      </c>
      <c r="G34" s="19">
        <f>SUM(G29:G33)</f>
        <v>39.270000000000003</v>
      </c>
      <c r="H34" s="19">
        <f>SUM(H29:H33)</f>
        <v>560.6</v>
      </c>
      <c r="I34" s="22"/>
    </row>
    <row r="35" spans="1:9" ht="15.6" customHeight="1" x14ac:dyDescent="0.2">
      <c r="A35" s="115"/>
      <c r="B35" s="19" t="s">
        <v>38</v>
      </c>
      <c r="C35" s="19"/>
      <c r="D35" s="20"/>
      <c r="E35" s="24"/>
      <c r="F35" s="24"/>
      <c r="G35" s="24"/>
      <c r="H35" s="24"/>
      <c r="I35" s="42"/>
    </row>
    <row r="36" spans="1:9" ht="15.6" customHeight="1" x14ac:dyDescent="0.2">
      <c r="A36" s="115"/>
      <c r="B36" s="18" t="s">
        <v>63</v>
      </c>
      <c r="C36" s="11" t="s">
        <v>12</v>
      </c>
      <c r="D36" s="1">
        <v>60</v>
      </c>
      <c r="E36" s="1">
        <v>0.66</v>
      </c>
      <c r="F36" s="1">
        <v>6.06</v>
      </c>
      <c r="G36" s="1">
        <v>5.46</v>
      </c>
      <c r="H36" s="1">
        <v>79.2</v>
      </c>
      <c r="I36" s="1">
        <v>9</v>
      </c>
    </row>
    <row r="37" spans="1:9" ht="25.5" x14ac:dyDescent="0.2">
      <c r="A37" s="115"/>
      <c r="B37" s="21" t="s">
        <v>66</v>
      </c>
      <c r="C37" s="9" t="s">
        <v>12</v>
      </c>
      <c r="D37" s="69">
        <v>200</v>
      </c>
      <c r="E37" s="69">
        <v>1.82</v>
      </c>
      <c r="F37" s="69">
        <v>5</v>
      </c>
      <c r="G37" s="69">
        <v>10.65</v>
      </c>
      <c r="H37" s="69">
        <v>110.4</v>
      </c>
      <c r="I37" s="69">
        <v>128</v>
      </c>
    </row>
    <row r="38" spans="1:9" x14ac:dyDescent="0.2">
      <c r="A38" s="115"/>
      <c r="B38" s="39" t="s">
        <v>42</v>
      </c>
      <c r="C38" s="37" t="s">
        <v>12</v>
      </c>
      <c r="D38" s="42">
        <v>100</v>
      </c>
      <c r="E38" s="42">
        <v>24.3</v>
      </c>
      <c r="F38" s="42">
        <v>13.4</v>
      </c>
      <c r="G38" s="42">
        <v>4.0999999999999996</v>
      </c>
      <c r="H38" s="42">
        <v>234</v>
      </c>
      <c r="I38" s="42">
        <v>403</v>
      </c>
    </row>
    <row r="39" spans="1:9" x14ac:dyDescent="0.2">
      <c r="A39" s="115"/>
      <c r="B39" s="35" t="s">
        <v>24</v>
      </c>
      <c r="C39" s="37" t="s">
        <v>12</v>
      </c>
      <c r="D39" s="42">
        <v>150</v>
      </c>
      <c r="E39" s="42">
        <v>8.5500000000000007</v>
      </c>
      <c r="F39" s="42">
        <v>7.8</v>
      </c>
      <c r="G39" s="42">
        <v>37</v>
      </c>
      <c r="H39" s="42">
        <v>253.05</v>
      </c>
      <c r="I39" s="42">
        <v>237</v>
      </c>
    </row>
    <row r="40" spans="1:9" x14ac:dyDescent="0.2">
      <c r="A40" s="115"/>
      <c r="B40" s="18" t="s">
        <v>33</v>
      </c>
      <c r="C40" s="9" t="s">
        <v>12</v>
      </c>
      <c r="D40" s="1">
        <v>200</v>
      </c>
      <c r="E40" s="1">
        <v>0.3</v>
      </c>
      <c r="F40" s="1">
        <v>0.1</v>
      </c>
      <c r="G40" s="1">
        <v>17.2</v>
      </c>
      <c r="H40" s="1">
        <v>86.5</v>
      </c>
      <c r="I40" s="1">
        <v>511</v>
      </c>
    </row>
    <row r="41" spans="1:9" x14ac:dyDescent="0.2">
      <c r="A41" s="116"/>
      <c r="B41" s="29" t="s">
        <v>15</v>
      </c>
      <c r="C41" s="11" t="s">
        <v>12</v>
      </c>
      <c r="D41" s="1">
        <v>30</v>
      </c>
      <c r="E41" s="1">
        <v>1.98</v>
      </c>
      <c r="F41" s="1">
        <v>0.36</v>
      </c>
      <c r="G41" s="1">
        <v>10.199999999999999</v>
      </c>
      <c r="H41" s="1">
        <v>54.3</v>
      </c>
      <c r="I41" s="1">
        <v>110</v>
      </c>
    </row>
    <row r="42" spans="1:9" x14ac:dyDescent="0.2">
      <c r="A42" s="42"/>
      <c r="B42" s="29" t="s">
        <v>23</v>
      </c>
      <c r="C42" s="11" t="s">
        <v>12</v>
      </c>
      <c r="D42" s="1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2">
        <v>111</v>
      </c>
    </row>
    <row r="43" spans="1:9" x14ac:dyDescent="0.2">
      <c r="A43" s="42"/>
      <c r="B43" s="28" t="s">
        <v>8</v>
      </c>
      <c r="C43" s="28"/>
      <c r="D43" s="19">
        <f>SUM(D36:D42)</f>
        <v>760</v>
      </c>
      <c r="E43" s="19">
        <f>SUM(E36:E42)</f>
        <v>39.109999999999992</v>
      </c>
      <c r="F43" s="19">
        <f>SUM(F36:F42)</f>
        <v>33.299999999999997</v>
      </c>
      <c r="G43" s="19">
        <f>SUM(G36:G42)</f>
        <v>94.89</v>
      </c>
      <c r="H43" s="19">
        <f>SUM(H36:H42)</f>
        <v>869.85</v>
      </c>
      <c r="I43" s="42"/>
    </row>
    <row r="44" spans="1:9" x14ac:dyDescent="0.2">
      <c r="A44" s="114"/>
      <c r="B44" s="19" t="s">
        <v>39</v>
      </c>
      <c r="C44" s="19"/>
      <c r="D44" s="42"/>
      <c r="E44" s="26"/>
      <c r="F44" s="26"/>
      <c r="G44" s="26"/>
      <c r="H44" s="25"/>
      <c r="I44" s="42"/>
    </row>
    <row r="45" spans="1:9" x14ac:dyDescent="0.2">
      <c r="A45" s="115"/>
      <c r="B45" s="27" t="s">
        <v>25</v>
      </c>
      <c r="C45" s="9" t="s">
        <v>12</v>
      </c>
      <c r="D45" s="1">
        <v>200</v>
      </c>
      <c r="E45" s="1">
        <v>2.8</v>
      </c>
      <c r="F45" s="1">
        <v>3.2</v>
      </c>
      <c r="G45" s="1">
        <v>9.5</v>
      </c>
      <c r="H45" s="1">
        <v>78</v>
      </c>
      <c r="I45" s="42" t="s">
        <v>46</v>
      </c>
    </row>
    <row r="46" spans="1:9" x14ac:dyDescent="0.2">
      <c r="A46" s="116"/>
      <c r="B46" s="27" t="s">
        <v>58</v>
      </c>
      <c r="C46" s="9" t="s">
        <v>12</v>
      </c>
      <c r="D46" s="1">
        <v>50</v>
      </c>
      <c r="E46" s="1">
        <v>2.06</v>
      </c>
      <c r="F46" s="1">
        <v>13.2</v>
      </c>
      <c r="G46" s="1">
        <v>47.4</v>
      </c>
      <c r="H46" s="1">
        <v>189.3</v>
      </c>
      <c r="I46" s="42" t="s">
        <v>46</v>
      </c>
    </row>
    <row r="47" spans="1:9" x14ac:dyDescent="0.2">
      <c r="A47" s="27"/>
      <c r="B47" s="27" t="s">
        <v>104</v>
      </c>
      <c r="C47" s="9" t="s">
        <v>12</v>
      </c>
      <c r="D47" s="56">
        <v>100</v>
      </c>
      <c r="E47" s="1">
        <v>0.8</v>
      </c>
      <c r="F47" s="1">
        <v>0.2</v>
      </c>
      <c r="G47" s="1">
        <v>7.5</v>
      </c>
      <c r="H47" s="1">
        <v>94</v>
      </c>
      <c r="I47" s="42" t="s">
        <v>46</v>
      </c>
    </row>
    <row r="48" spans="1:9" x14ac:dyDescent="0.2">
      <c r="A48" s="27"/>
      <c r="B48" s="28" t="s">
        <v>9</v>
      </c>
      <c r="C48" s="9" t="s">
        <v>12</v>
      </c>
      <c r="D48" s="19">
        <f>SUM(D45:D47)</f>
        <v>350</v>
      </c>
      <c r="E48" s="19">
        <f>SUM(E45:E47)</f>
        <v>5.6599999999999993</v>
      </c>
      <c r="F48" s="19">
        <f>SUM(F45:F47)</f>
        <v>16.599999999999998</v>
      </c>
      <c r="G48" s="19">
        <f>SUM(G45:G47)</f>
        <v>64.400000000000006</v>
      </c>
      <c r="H48" s="19">
        <f>SUM(H45:H47)</f>
        <v>361.3</v>
      </c>
      <c r="I48" s="27"/>
    </row>
    <row r="49" spans="1:34" s="45" customFormat="1" x14ac:dyDescent="0.2">
      <c r="A49" s="43" t="s">
        <v>16</v>
      </c>
      <c r="B49" s="28" t="s">
        <v>10</v>
      </c>
      <c r="C49" s="28"/>
      <c r="D49" s="42"/>
      <c r="E49" s="19">
        <f>E34+E43+E48</f>
        <v>65.179999999999993</v>
      </c>
      <c r="F49" s="19">
        <f>F34+F43+F48</f>
        <v>83.549999999999983</v>
      </c>
      <c r="G49" s="19">
        <f>G34+G43+G48</f>
        <v>198.56</v>
      </c>
      <c r="H49" s="19">
        <f>H34+H43+H48</f>
        <v>1791.75</v>
      </c>
      <c r="I49" s="2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17"/>
      <c r="B50" s="43" t="s">
        <v>37</v>
      </c>
      <c r="C50" s="43"/>
      <c r="D50" s="44"/>
      <c r="E50" s="44"/>
      <c r="F50" s="44"/>
      <c r="G50" s="44"/>
      <c r="H50" s="44"/>
      <c r="I50" s="43" t="s">
        <v>16</v>
      </c>
    </row>
    <row r="51" spans="1:34" x14ac:dyDescent="0.2">
      <c r="A51" s="118"/>
      <c r="B51" s="10" t="s">
        <v>47</v>
      </c>
      <c r="C51" s="11" t="s">
        <v>12</v>
      </c>
      <c r="D51" s="42">
        <v>90</v>
      </c>
      <c r="E51" s="1">
        <v>13.5</v>
      </c>
      <c r="F51" s="1">
        <v>9.6</v>
      </c>
      <c r="G51" s="1">
        <v>8.36</v>
      </c>
      <c r="H51" s="1">
        <v>185.3</v>
      </c>
      <c r="I51" s="1">
        <v>412</v>
      </c>
    </row>
    <row r="52" spans="1:34" x14ac:dyDescent="0.2">
      <c r="A52" s="118"/>
      <c r="B52" s="29" t="s">
        <v>30</v>
      </c>
      <c r="C52" s="1" t="s">
        <v>12</v>
      </c>
      <c r="D52" s="1">
        <v>150</v>
      </c>
      <c r="E52" s="1">
        <v>5.66</v>
      </c>
      <c r="F52" s="1">
        <v>5.56</v>
      </c>
      <c r="G52" s="1">
        <v>29.04</v>
      </c>
      <c r="H52" s="1">
        <v>145</v>
      </c>
      <c r="I52" s="1">
        <v>291</v>
      </c>
    </row>
    <row r="53" spans="1:34" x14ac:dyDescent="0.2">
      <c r="A53" s="118"/>
      <c r="B53" s="8" t="s">
        <v>36</v>
      </c>
      <c r="C53" s="42" t="s">
        <v>12</v>
      </c>
      <c r="D53" s="42">
        <v>20</v>
      </c>
      <c r="E53" s="1">
        <v>5.12</v>
      </c>
      <c r="F53" s="1">
        <v>6.93</v>
      </c>
      <c r="G53" s="1">
        <v>0</v>
      </c>
      <c r="H53" s="1">
        <v>91.46</v>
      </c>
      <c r="I53" s="42">
        <v>100</v>
      </c>
    </row>
    <row r="54" spans="1:34" x14ac:dyDescent="0.2">
      <c r="A54" s="119"/>
      <c r="B54" s="36" t="s">
        <v>87</v>
      </c>
      <c r="C54" s="38" t="s">
        <v>12</v>
      </c>
      <c r="D54" s="1">
        <v>200</v>
      </c>
      <c r="E54" s="1">
        <v>0.1</v>
      </c>
      <c r="F54" s="1">
        <v>0</v>
      </c>
      <c r="G54" s="1">
        <v>15</v>
      </c>
      <c r="H54" s="1">
        <v>60</v>
      </c>
      <c r="I54" s="7">
        <v>493</v>
      </c>
    </row>
    <row r="55" spans="1:34" x14ac:dyDescent="0.2">
      <c r="A55" s="42"/>
      <c r="B55" s="29" t="s">
        <v>23</v>
      </c>
      <c r="C55" s="11" t="s">
        <v>12</v>
      </c>
      <c r="D55" s="1">
        <v>40</v>
      </c>
      <c r="E55" s="1">
        <v>5</v>
      </c>
      <c r="F55" s="1">
        <v>2.0099999999999998</v>
      </c>
      <c r="G55" s="1">
        <v>15.6</v>
      </c>
      <c r="H55" s="1">
        <v>84.2</v>
      </c>
      <c r="I55" s="12">
        <v>111</v>
      </c>
    </row>
    <row r="56" spans="1:34" x14ac:dyDescent="0.2">
      <c r="A56" s="111"/>
      <c r="B56" s="23" t="s">
        <v>0</v>
      </c>
      <c r="C56" s="9"/>
      <c r="D56" s="19">
        <f>D51+D52+D53+D54+D55</f>
        <v>500</v>
      </c>
      <c r="E56" s="19">
        <f>SUM(E51:E55)</f>
        <v>29.380000000000003</v>
      </c>
      <c r="F56" s="19">
        <f>SUM(F51:F55)</f>
        <v>24.1</v>
      </c>
      <c r="G56" s="19">
        <f>SUM(G51:G55)</f>
        <v>68</v>
      </c>
      <c r="H56" s="19">
        <f>SUM(H51:H55)</f>
        <v>565.96</v>
      </c>
      <c r="I56" s="22"/>
    </row>
    <row r="57" spans="1:34" x14ac:dyDescent="0.2">
      <c r="A57" s="112"/>
      <c r="B57" s="19" t="s">
        <v>38</v>
      </c>
      <c r="C57" s="19"/>
      <c r="D57" s="20"/>
      <c r="E57" s="24"/>
      <c r="F57" s="24"/>
      <c r="G57" s="24"/>
      <c r="H57" s="24"/>
      <c r="I57" s="42"/>
    </row>
    <row r="58" spans="1:34" ht="13.5" customHeight="1" x14ac:dyDescent="0.2">
      <c r="A58" s="112"/>
      <c r="B58" s="21" t="s">
        <v>51</v>
      </c>
      <c r="C58" s="9" t="s">
        <v>12</v>
      </c>
      <c r="D58" s="42">
        <v>60</v>
      </c>
      <c r="E58" s="73">
        <v>0.48</v>
      </c>
      <c r="F58" s="73">
        <v>0.06</v>
      </c>
      <c r="G58" s="73">
        <v>1.5</v>
      </c>
      <c r="H58" s="73">
        <v>8.4</v>
      </c>
      <c r="I58" s="42">
        <v>106</v>
      </c>
    </row>
    <row r="59" spans="1:34" ht="15.75" customHeight="1" x14ac:dyDescent="0.2">
      <c r="A59" s="112"/>
      <c r="B59" s="21" t="s">
        <v>96</v>
      </c>
      <c r="C59" s="9" t="s">
        <v>12</v>
      </c>
      <c r="D59" s="76">
        <v>250</v>
      </c>
      <c r="E59" s="104">
        <v>16.5</v>
      </c>
      <c r="F59" s="104">
        <v>11.4</v>
      </c>
      <c r="G59" s="104">
        <v>0.44</v>
      </c>
      <c r="H59" s="81">
        <v>212.5</v>
      </c>
      <c r="I59" s="79">
        <v>155</v>
      </c>
    </row>
    <row r="60" spans="1:34" ht="15" x14ac:dyDescent="0.2">
      <c r="A60" s="112"/>
      <c r="B60" s="21" t="s">
        <v>95</v>
      </c>
      <c r="C60" s="11" t="s">
        <v>12</v>
      </c>
      <c r="D60" s="80">
        <v>90</v>
      </c>
      <c r="E60" s="103">
        <v>12.7</v>
      </c>
      <c r="F60" s="103">
        <v>2.2000000000000002</v>
      </c>
      <c r="G60" s="103">
        <v>7.71</v>
      </c>
      <c r="H60" s="78">
        <v>101.4</v>
      </c>
      <c r="I60" s="79">
        <v>345</v>
      </c>
    </row>
    <row r="61" spans="1:34" x14ac:dyDescent="0.2">
      <c r="A61" s="113"/>
      <c r="B61" s="29" t="s">
        <v>13</v>
      </c>
      <c r="C61" s="1" t="s">
        <v>12</v>
      </c>
      <c r="D61" s="1">
        <v>150</v>
      </c>
      <c r="E61" s="82">
        <v>5.66</v>
      </c>
      <c r="F61" s="82">
        <v>5.56</v>
      </c>
      <c r="G61" s="82">
        <v>29.04</v>
      </c>
      <c r="H61" s="82">
        <v>145</v>
      </c>
      <c r="I61" s="1">
        <v>173</v>
      </c>
    </row>
    <row r="62" spans="1:34" ht="15" x14ac:dyDescent="0.2">
      <c r="A62" s="42"/>
      <c r="B62" s="39" t="s">
        <v>94</v>
      </c>
      <c r="C62" s="9" t="s">
        <v>12</v>
      </c>
      <c r="D62" s="76">
        <v>200</v>
      </c>
      <c r="E62" s="78">
        <v>0.3</v>
      </c>
      <c r="F62" s="78">
        <v>0</v>
      </c>
      <c r="G62" s="78">
        <v>20.100000000000001</v>
      </c>
      <c r="H62" s="78">
        <v>81</v>
      </c>
      <c r="I62" s="79">
        <v>512</v>
      </c>
    </row>
    <row r="63" spans="1:34" x14ac:dyDescent="0.2">
      <c r="A63" s="42"/>
      <c r="B63" s="35" t="s">
        <v>15</v>
      </c>
      <c r="C63" s="9" t="s">
        <v>12</v>
      </c>
      <c r="D63" s="42">
        <v>40</v>
      </c>
      <c r="E63" s="102">
        <v>1.32</v>
      </c>
      <c r="F63" s="102">
        <v>0.24</v>
      </c>
      <c r="G63" s="102">
        <v>6.8</v>
      </c>
      <c r="H63" s="102">
        <v>72.400000000000006</v>
      </c>
      <c r="I63" s="1">
        <v>110</v>
      </c>
    </row>
    <row r="64" spans="1:34" x14ac:dyDescent="0.2">
      <c r="A64" s="114"/>
      <c r="B64" s="29" t="s">
        <v>23</v>
      </c>
      <c r="C64" s="11" t="s">
        <v>12</v>
      </c>
      <c r="D64" s="1">
        <v>40</v>
      </c>
      <c r="E64" s="1">
        <v>5</v>
      </c>
      <c r="F64" s="1">
        <v>2.0099999999999998</v>
      </c>
      <c r="G64" s="1">
        <v>15.6</v>
      </c>
      <c r="H64" s="1">
        <v>84.2</v>
      </c>
      <c r="I64" s="64">
        <v>111</v>
      </c>
    </row>
    <row r="65" spans="1:34" x14ac:dyDescent="0.2">
      <c r="A65" s="116"/>
      <c r="B65" s="28" t="s">
        <v>8</v>
      </c>
      <c r="C65" s="28"/>
      <c r="D65" s="19">
        <f>D58+D59+D60+D61+D62+D63+D64</f>
        <v>830</v>
      </c>
      <c r="E65" s="19">
        <f>SUM(E58:E64)</f>
        <v>41.96</v>
      </c>
      <c r="F65" s="19">
        <f>SUM(F58:F64)</f>
        <v>21.47</v>
      </c>
      <c r="G65" s="19">
        <f>SUM(G58:G64)</f>
        <v>81.19</v>
      </c>
      <c r="H65" s="19">
        <f>SUM(H58:H64)</f>
        <v>704.9</v>
      </c>
      <c r="I65" s="42"/>
    </row>
    <row r="66" spans="1:34" x14ac:dyDescent="0.2">
      <c r="A66" s="27"/>
      <c r="B66" s="19" t="s">
        <v>39</v>
      </c>
      <c r="C66" s="19"/>
      <c r="D66" s="42"/>
      <c r="E66" s="26"/>
      <c r="F66" s="26"/>
      <c r="G66" s="26"/>
      <c r="H66" s="25"/>
      <c r="I66" s="42"/>
    </row>
    <row r="67" spans="1:34" x14ac:dyDescent="0.2">
      <c r="A67" s="27"/>
      <c r="B67" s="36" t="s">
        <v>93</v>
      </c>
      <c r="C67" s="38" t="s">
        <v>12</v>
      </c>
      <c r="D67" s="1">
        <v>200</v>
      </c>
      <c r="E67" s="1">
        <v>1</v>
      </c>
      <c r="F67" s="1">
        <v>0</v>
      </c>
      <c r="G67" s="1">
        <v>0</v>
      </c>
      <c r="H67" s="1">
        <v>110</v>
      </c>
      <c r="I67" s="1">
        <v>518</v>
      </c>
    </row>
    <row r="68" spans="1:34" x14ac:dyDescent="0.2">
      <c r="A68" s="27"/>
      <c r="B68" s="27" t="s">
        <v>49</v>
      </c>
      <c r="C68" s="9" t="s">
        <v>12</v>
      </c>
      <c r="D68" s="1">
        <v>100</v>
      </c>
      <c r="E68" s="1">
        <v>5.3</v>
      </c>
      <c r="F68" s="1">
        <v>16.2</v>
      </c>
      <c r="G68" s="1">
        <v>49.2</v>
      </c>
      <c r="H68" s="1">
        <v>205.3</v>
      </c>
      <c r="I68" s="42" t="s">
        <v>46</v>
      </c>
    </row>
    <row r="69" spans="1:34" x14ac:dyDescent="0.2">
      <c r="A69" s="27"/>
      <c r="B69" s="29" t="s">
        <v>56</v>
      </c>
      <c r="C69" s="11" t="s">
        <v>12</v>
      </c>
      <c r="D69" s="56">
        <v>100</v>
      </c>
      <c r="E69" s="1">
        <v>1.5</v>
      </c>
      <c r="F69" s="1">
        <v>0.5</v>
      </c>
      <c r="G69" s="1">
        <v>21</v>
      </c>
      <c r="H69" s="1">
        <v>96</v>
      </c>
      <c r="I69" s="12">
        <v>112</v>
      </c>
    </row>
    <row r="70" spans="1:34" x14ac:dyDescent="0.2">
      <c r="A70" s="27"/>
      <c r="B70" s="3" t="s">
        <v>9</v>
      </c>
      <c r="C70" s="11"/>
      <c r="D70" s="3">
        <f>D67+D68+D69</f>
        <v>400</v>
      </c>
      <c r="E70" s="3">
        <f>E67+E68+E69</f>
        <v>7.8</v>
      </c>
      <c r="F70" s="3">
        <f>F68+F69</f>
        <v>16.7</v>
      </c>
      <c r="G70" s="3">
        <f>G68+G69</f>
        <v>70.2</v>
      </c>
      <c r="H70" s="3">
        <f>H67+H68+H69</f>
        <v>411.3</v>
      </c>
      <c r="I70" s="1"/>
    </row>
    <row r="71" spans="1:34" s="45" customFormat="1" x14ac:dyDescent="0.2">
      <c r="A71" s="43" t="s">
        <v>18</v>
      </c>
      <c r="B71" s="3" t="s">
        <v>10</v>
      </c>
      <c r="C71" s="3"/>
      <c r="D71" s="1"/>
      <c r="E71" s="3">
        <f>E56+E65+E70</f>
        <v>79.14</v>
      </c>
      <c r="F71" s="3">
        <f>F56+F65+F70</f>
        <v>62.269999999999996</v>
      </c>
      <c r="G71" s="3">
        <v>171.9</v>
      </c>
      <c r="H71" s="19">
        <f>H56+H65+H70</f>
        <v>1682.16</v>
      </c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14"/>
      <c r="B72" s="43" t="s">
        <v>37</v>
      </c>
      <c r="C72" s="60"/>
      <c r="D72" s="60"/>
      <c r="E72" s="61"/>
      <c r="F72" s="61"/>
      <c r="G72" s="61"/>
      <c r="H72" s="61"/>
      <c r="I72" s="62"/>
    </row>
    <row r="73" spans="1:34" x14ac:dyDescent="0.2">
      <c r="A73" s="115"/>
      <c r="B73" s="10" t="s">
        <v>64</v>
      </c>
      <c r="C73" s="11" t="s">
        <v>12</v>
      </c>
      <c r="D73" s="1">
        <v>150</v>
      </c>
      <c r="E73" s="83">
        <v>10.7</v>
      </c>
      <c r="F73" s="83">
        <v>17.649999999999999</v>
      </c>
      <c r="G73" s="83">
        <v>39.4</v>
      </c>
      <c r="H73" s="83">
        <v>349.3</v>
      </c>
      <c r="I73" s="1">
        <v>247</v>
      </c>
    </row>
    <row r="74" spans="1:34" x14ac:dyDescent="0.2">
      <c r="A74" s="115"/>
      <c r="B74" s="27" t="s">
        <v>113</v>
      </c>
      <c r="C74" s="9" t="s">
        <v>12</v>
      </c>
      <c r="D74" s="76">
        <v>100</v>
      </c>
      <c r="E74" s="105">
        <v>11.6</v>
      </c>
      <c r="F74" s="105">
        <v>11.48</v>
      </c>
      <c r="G74" s="105">
        <v>71.290000000000006</v>
      </c>
      <c r="H74" s="85">
        <v>216</v>
      </c>
      <c r="I74" s="84">
        <v>537</v>
      </c>
    </row>
    <row r="75" spans="1:34" x14ac:dyDescent="0.2">
      <c r="A75" s="115"/>
      <c r="B75" s="29" t="s">
        <v>23</v>
      </c>
      <c r="C75" s="11" t="s">
        <v>12</v>
      </c>
      <c r="D75" s="1">
        <v>20</v>
      </c>
      <c r="E75" s="77">
        <v>1.5</v>
      </c>
      <c r="F75" s="77">
        <v>0.57999999999999996</v>
      </c>
      <c r="G75" s="77">
        <v>10.28</v>
      </c>
      <c r="H75" s="77">
        <v>52.4</v>
      </c>
      <c r="I75" s="64">
        <v>111</v>
      </c>
    </row>
    <row r="76" spans="1:34" x14ac:dyDescent="0.2">
      <c r="A76" s="22"/>
      <c r="B76" s="13" t="s">
        <v>7</v>
      </c>
      <c r="C76" s="11" t="s">
        <v>12</v>
      </c>
      <c r="D76" s="1">
        <v>200</v>
      </c>
      <c r="E76" s="1">
        <v>3.2</v>
      </c>
      <c r="F76" s="1">
        <v>2.7</v>
      </c>
      <c r="G76" s="1">
        <v>15.9</v>
      </c>
      <c r="H76" s="1">
        <v>79</v>
      </c>
      <c r="I76" s="64">
        <v>501</v>
      </c>
    </row>
    <row r="77" spans="1:34" x14ac:dyDescent="0.2">
      <c r="A77" s="22"/>
      <c r="B77" s="15" t="s">
        <v>0</v>
      </c>
      <c r="C77" s="16"/>
      <c r="D77" s="65">
        <f>D73+D74+D75+D76</f>
        <v>470</v>
      </c>
      <c r="E77" s="65">
        <f>SUM(E73:E76)</f>
        <v>26.999999999999996</v>
      </c>
      <c r="F77" s="65">
        <f>SUM(F73:F76)</f>
        <v>32.409999999999997</v>
      </c>
      <c r="G77" s="65">
        <f>SUM(G73:G76)</f>
        <v>136.87</v>
      </c>
      <c r="H77" s="65">
        <f>SUM(H73:H76)</f>
        <v>696.69999999999993</v>
      </c>
      <c r="I77" s="66"/>
    </row>
    <row r="78" spans="1:34" ht="24" customHeight="1" x14ac:dyDescent="0.2">
      <c r="A78" s="111"/>
      <c r="B78" s="3" t="s">
        <v>38</v>
      </c>
      <c r="C78" s="16"/>
      <c r="D78" s="17"/>
      <c r="E78" s="30"/>
      <c r="F78" s="30"/>
      <c r="G78" s="30"/>
      <c r="H78" s="30"/>
      <c r="I78" s="14"/>
    </row>
    <row r="79" spans="1:34" ht="25.5" x14ac:dyDescent="0.2">
      <c r="A79" s="112"/>
      <c r="B79" s="36" t="s">
        <v>54</v>
      </c>
      <c r="C79" s="38" t="s">
        <v>12</v>
      </c>
      <c r="D79" s="56">
        <v>60</v>
      </c>
      <c r="E79" s="86">
        <v>0.9</v>
      </c>
      <c r="F79" s="86">
        <v>5.0999999999999996</v>
      </c>
      <c r="G79" s="86">
        <v>3.6</v>
      </c>
      <c r="H79" s="86">
        <v>65.3</v>
      </c>
      <c r="I79" s="67">
        <v>19</v>
      </c>
    </row>
    <row r="80" spans="1:34" x14ac:dyDescent="0.2">
      <c r="A80" s="112"/>
      <c r="B80" s="35" t="s">
        <v>97</v>
      </c>
      <c r="C80" s="37" t="s">
        <v>12</v>
      </c>
      <c r="D80" s="80">
        <v>200</v>
      </c>
      <c r="E80" s="85">
        <v>1.7</v>
      </c>
      <c r="F80" s="85">
        <v>2.2999999999999998</v>
      </c>
      <c r="G80" s="85">
        <v>11.8</v>
      </c>
      <c r="H80" s="85">
        <v>183.7</v>
      </c>
      <c r="I80" s="79">
        <v>149</v>
      </c>
    </row>
    <row r="81" spans="1:34" x14ac:dyDescent="0.2">
      <c r="A81" s="112"/>
      <c r="B81" s="13" t="s">
        <v>40</v>
      </c>
      <c r="C81" s="11" t="s">
        <v>12</v>
      </c>
      <c r="D81" s="1">
        <v>240</v>
      </c>
      <c r="E81" s="82">
        <v>13.8</v>
      </c>
      <c r="F81" s="82">
        <v>14.4</v>
      </c>
      <c r="G81" s="82">
        <v>15.9</v>
      </c>
      <c r="H81" s="82">
        <v>346.5</v>
      </c>
      <c r="I81" s="1">
        <v>407</v>
      </c>
    </row>
    <row r="82" spans="1:34" x14ac:dyDescent="0.2">
      <c r="A82" s="112"/>
      <c r="B82" s="35" t="s">
        <v>80</v>
      </c>
      <c r="C82" s="11" t="s">
        <v>12</v>
      </c>
      <c r="D82" s="80">
        <v>200</v>
      </c>
      <c r="E82" s="85">
        <v>0.7</v>
      </c>
      <c r="F82" s="85">
        <v>0.3</v>
      </c>
      <c r="G82" s="85">
        <v>22.8</v>
      </c>
      <c r="H82" s="85">
        <v>97</v>
      </c>
      <c r="I82" s="79">
        <v>519</v>
      </c>
    </row>
    <row r="83" spans="1:34" x14ac:dyDescent="0.2">
      <c r="A83" s="113"/>
      <c r="B83" s="29" t="s">
        <v>15</v>
      </c>
      <c r="C83" s="11" t="s">
        <v>12</v>
      </c>
      <c r="D83" s="1">
        <v>20</v>
      </c>
      <c r="E83" s="77">
        <v>1.98</v>
      </c>
      <c r="F83" s="77">
        <v>0.36</v>
      </c>
      <c r="G83" s="77">
        <v>10.199999999999999</v>
      </c>
      <c r="H83" s="77">
        <v>36.200000000000003</v>
      </c>
      <c r="I83" s="1">
        <v>110</v>
      </c>
    </row>
    <row r="84" spans="1:34" x14ac:dyDescent="0.2">
      <c r="A84" s="42"/>
      <c r="B84" s="29" t="s">
        <v>23</v>
      </c>
      <c r="C84" s="11" t="s">
        <v>12</v>
      </c>
      <c r="D84" s="1">
        <v>20</v>
      </c>
      <c r="E84" s="1">
        <v>1.5</v>
      </c>
      <c r="F84" s="1">
        <v>0.57999999999999996</v>
      </c>
      <c r="G84" s="1">
        <v>10.28</v>
      </c>
      <c r="H84" s="1">
        <v>52.4</v>
      </c>
      <c r="I84" s="12">
        <v>111</v>
      </c>
    </row>
    <row r="85" spans="1:34" x14ac:dyDescent="0.2">
      <c r="A85" s="42"/>
      <c r="B85" s="4" t="s">
        <v>8</v>
      </c>
      <c r="C85" s="4"/>
      <c r="D85" s="3">
        <f>D79+D80+D81+D82+D83+D84</f>
        <v>740</v>
      </c>
      <c r="E85" s="3">
        <f>SUM(E79:E84)</f>
        <v>20.580000000000002</v>
      </c>
      <c r="F85" s="3">
        <f>SUM(F79:F84)</f>
        <v>23.04</v>
      </c>
      <c r="G85" s="3">
        <f>SUM(G79:G84)</f>
        <v>74.58</v>
      </c>
      <c r="H85" s="3">
        <f>SUM(H79:H84)</f>
        <v>781.1</v>
      </c>
      <c r="I85" s="1"/>
    </row>
    <row r="86" spans="1:34" x14ac:dyDescent="0.2">
      <c r="A86" s="114"/>
      <c r="B86" s="3" t="s">
        <v>39</v>
      </c>
      <c r="C86" s="3"/>
      <c r="D86" s="18"/>
      <c r="E86" s="2"/>
      <c r="F86" s="2"/>
      <c r="G86" s="2"/>
      <c r="H86" s="2"/>
      <c r="I86" s="1"/>
    </row>
    <row r="87" spans="1:34" x14ac:dyDescent="0.2">
      <c r="A87" s="115"/>
      <c r="B87" s="27" t="s">
        <v>35</v>
      </c>
      <c r="C87" s="9" t="s">
        <v>12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60</v>
      </c>
    </row>
    <row r="88" spans="1:34" x14ac:dyDescent="0.2">
      <c r="A88" s="116"/>
      <c r="B88" s="18" t="s">
        <v>55</v>
      </c>
      <c r="C88" s="37" t="s">
        <v>12</v>
      </c>
      <c r="D88" s="1">
        <v>50</v>
      </c>
      <c r="E88" s="1">
        <v>2.06</v>
      </c>
      <c r="F88" s="1">
        <v>13.2</v>
      </c>
      <c r="G88" s="1">
        <v>47.4</v>
      </c>
      <c r="H88" s="1">
        <v>189.3</v>
      </c>
      <c r="I88" s="52" t="s">
        <v>60</v>
      </c>
    </row>
    <row r="89" spans="1:34" x14ac:dyDescent="0.2">
      <c r="A89" s="27"/>
      <c r="B89" s="41" t="s">
        <v>104</v>
      </c>
      <c r="C89" s="38" t="s">
        <v>12</v>
      </c>
      <c r="D89" s="56">
        <v>100</v>
      </c>
      <c r="E89" s="1">
        <v>0.8</v>
      </c>
      <c r="F89" s="1">
        <v>0.2</v>
      </c>
      <c r="G89" s="1">
        <v>7.5</v>
      </c>
      <c r="H89" s="1">
        <v>38</v>
      </c>
      <c r="I89" s="12">
        <v>112</v>
      </c>
    </row>
    <row r="90" spans="1:34" x14ac:dyDescent="0.2">
      <c r="A90" s="18"/>
      <c r="B90" s="4" t="s">
        <v>9</v>
      </c>
      <c r="C90" s="40"/>
      <c r="D90" s="3">
        <f>SUM(D87:D89)</f>
        <v>350</v>
      </c>
      <c r="E90" s="3">
        <f>SUM(E87:E89)</f>
        <v>5.6599999999999993</v>
      </c>
      <c r="F90" s="3">
        <f t="shared" ref="F90:G90" si="0">SUM(F87:F89)</f>
        <v>16.599999999999998</v>
      </c>
      <c r="G90" s="3">
        <f t="shared" si="0"/>
        <v>64.400000000000006</v>
      </c>
      <c r="H90" s="3">
        <f>H87+H88+H89</f>
        <v>305.3</v>
      </c>
      <c r="I90" s="18"/>
    </row>
    <row r="91" spans="1:34" s="45" customFormat="1" x14ac:dyDescent="0.2">
      <c r="A91" s="43" t="s">
        <v>19</v>
      </c>
      <c r="B91" s="4" t="s">
        <v>10</v>
      </c>
      <c r="C91" s="4"/>
      <c r="D91" s="18"/>
      <c r="E91" s="3">
        <f>E77+E85+E90</f>
        <v>53.239999999999995</v>
      </c>
      <c r="F91" s="3">
        <f>F77+F85+F90</f>
        <v>72.05</v>
      </c>
      <c r="G91" s="3">
        <f>G77+G85+G90</f>
        <v>275.85000000000002</v>
      </c>
      <c r="H91" s="19">
        <f>H77+H85+H90</f>
        <v>1783.1</v>
      </c>
      <c r="I91" s="18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111"/>
      <c r="B92" s="43" t="s">
        <v>37</v>
      </c>
      <c r="C92" s="43"/>
      <c r="D92" s="44"/>
      <c r="E92" s="44"/>
      <c r="F92" s="44"/>
      <c r="G92" s="44"/>
      <c r="H92" s="44"/>
      <c r="I92" s="43" t="s">
        <v>19</v>
      </c>
    </row>
    <row r="93" spans="1:34" x14ac:dyDescent="0.2">
      <c r="A93" s="112"/>
      <c r="B93" s="13" t="s">
        <v>28</v>
      </c>
      <c r="C93" s="11" t="s">
        <v>12</v>
      </c>
      <c r="D93" s="42">
        <v>100</v>
      </c>
      <c r="E93" s="73">
        <v>15.6</v>
      </c>
      <c r="F93" s="73">
        <v>15.8</v>
      </c>
      <c r="G93" s="73">
        <v>6.7</v>
      </c>
      <c r="H93" s="73">
        <v>199.3</v>
      </c>
      <c r="I93" s="12">
        <v>411</v>
      </c>
    </row>
    <row r="94" spans="1:34" x14ac:dyDescent="0.2">
      <c r="A94" s="112"/>
      <c r="B94" s="35" t="s">
        <v>98</v>
      </c>
      <c r="C94" s="42" t="s">
        <v>12</v>
      </c>
      <c r="D94" s="76">
        <v>180</v>
      </c>
      <c r="E94" s="87">
        <v>9.5</v>
      </c>
      <c r="F94" s="87">
        <v>8.1</v>
      </c>
      <c r="G94" s="87">
        <v>34.39</v>
      </c>
      <c r="H94" s="87">
        <v>249.25</v>
      </c>
      <c r="I94" s="79">
        <v>295</v>
      </c>
    </row>
    <row r="95" spans="1:34" x14ac:dyDescent="0.2">
      <c r="A95" s="112"/>
      <c r="B95" s="29" t="s">
        <v>48</v>
      </c>
      <c r="C95" s="1" t="s">
        <v>12</v>
      </c>
      <c r="D95" s="1">
        <v>10</v>
      </c>
      <c r="E95" s="77">
        <v>0.2</v>
      </c>
      <c r="F95" s="77">
        <v>14.6</v>
      </c>
      <c r="G95" s="77">
        <v>0.2</v>
      </c>
      <c r="H95" s="77">
        <v>115.6</v>
      </c>
      <c r="I95" s="1">
        <v>478</v>
      </c>
    </row>
    <row r="96" spans="1:34" x14ac:dyDescent="0.2">
      <c r="A96" s="112"/>
      <c r="B96" s="39" t="s">
        <v>14</v>
      </c>
      <c r="C96" s="55" t="s">
        <v>12</v>
      </c>
      <c r="D96" s="53">
        <v>200</v>
      </c>
      <c r="E96" s="53">
        <v>0.1</v>
      </c>
      <c r="F96" s="53">
        <v>0</v>
      </c>
      <c r="G96" s="53">
        <v>15.2</v>
      </c>
      <c r="H96" s="53">
        <v>61</v>
      </c>
      <c r="I96" s="58" t="s">
        <v>32</v>
      </c>
    </row>
    <row r="97" spans="1:9" x14ac:dyDescent="0.2">
      <c r="A97" s="22"/>
      <c r="B97" s="35" t="s">
        <v>23</v>
      </c>
      <c r="C97" s="9" t="s">
        <v>12</v>
      </c>
      <c r="D97" s="42">
        <v>20</v>
      </c>
      <c r="E97" s="42">
        <v>2</v>
      </c>
      <c r="F97" s="42">
        <v>0.71</v>
      </c>
      <c r="G97" s="42">
        <v>8.27</v>
      </c>
      <c r="H97" s="42">
        <v>52.4</v>
      </c>
      <c r="I97" s="12">
        <v>111</v>
      </c>
    </row>
    <row r="98" spans="1:9" x14ac:dyDescent="0.2">
      <c r="A98" s="42"/>
      <c r="B98" s="23" t="s">
        <v>0</v>
      </c>
      <c r="C98" s="9"/>
      <c r="D98" s="19">
        <f>D93+D94+D95+D96+D97</f>
        <v>510</v>
      </c>
      <c r="E98" s="19">
        <f>SUM(E93:E97)</f>
        <v>27.400000000000002</v>
      </c>
      <c r="F98" s="19">
        <f>SUM(F93:F97)</f>
        <v>39.21</v>
      </c>
      <c r="G98" s="19">
        <f>SUM(G93:G97)</f>
        <v>64.760000000000005</v>
      </c>
      <c r="H98" s="19">
        <f>SUM(H93:H97)</f>
        <v>677.55</v>
      </c>
      <c r="I98" s="22"/>
    </row>
    <row r="99" spans="1:9" x14ac:dyDescent="0.2">
      <c r="A99" s="114"/>
      <c r="B99" s="19" t="s">
        <v>38</v>
      </c>
      <c r="C99" s="19"/>
      <c r="D99" s="35"/>
      <c r="E99" s="25"/>
      <c r="F99" s="25"/>
      <c r="G99" s="25"/>
      <c r="H99" s="25"/>
      <c r="I99" s="42"/>
    </row>
    <row r="100" spans="1:9" ht="25.5" x14ac:dyDescent="0.2">
      <c r="A100" s="115"/>
      <c r="B100" s="39" t="s">
        <v>108</v>
      </c>
      <c r="C100" s="37" t="s">
        <v>12</v>
      </c>
      <c r="D100" s="95">
        <v>60</v>
      </c>
      <c r="E100" s="85">
        <v>1.38</v>
      </c>
      <c r="F100" s="85">
        <v>6.6</v>
      </c>
      <c r="G100" s="85">
        <v>2.34</v>
      </c>
      <c r="H100" s="85">
        <v>74.400000000000006</v>
      </c>
      <c r="I100" s="94">
        <v>4</v>
      </c>
    </row>
    <row r="101" spans="1:9" x14ac:dyDescent="0.2">
      <c r="A101" s="115"/>
      <c r="B101" s="21" t="s">
        <v>73</v>
      </c>
      <c r="C101" s="9" t="s">
        <v>12</v>
      </c>
      <c r="D101" s="69">
        <v>200</v>
      </c>
      <c r="E101" s="69">
        <v>2.31</v>
      </c>
      <c r="F101" s="69">
        <v>6.75</v>
      </c>
      <c r="G101" s="69">
        <v>16.600000000000001</v>
      </c>
      <c r="H101" s="69">
        <v>137.5</v>
      </c>
      <c r="I101" s="69">
        <v>134</v>
      </c>
    </row>
    <row r="102" spans="1:9" x14ac:dyDescent="0.2">
      <c r="A102" s="115"/>
      <c r="B102" s="13" t="s">
        <v>27</v>
      </c>
      <c r="C102" s="38" t="s">
        <v>12</v>
      </c>
      <c r="D102" s="42">
        <v>90</v>
      </c>
      <c r="E102" s="1">
        <v>13.8</v>
      </c>
      <c r="F102" s="1">
        <v>12.7</v>
      </c>
      <c r="G102" s="1">
        <v>8.6999999999999993</v>
      </c>
      <c r="H102" s="1">
        <v>197.3</v>
      </c>
      <c r="I102" s="57">
        <v>389</v>
      </c>
    </row>
    <row r="103" spans="1:9" x14ac:dyDescent="0.2">
      <c r="A103" s="115"/>
      <c r="B103" s="35" t="s">
        <v>86</v>
      </c>
      <c r="C103" s="37" t="s">
        <v>12</v>
      </c>
      <c r="D103" s="42">
        <v>150</v>
      </c>
      <c r="E103" s="73">
        <v>8.5500000000000007</v>
      </c>
      <c r="F103" s="73">
        <v>7.8</v>
      </c>
      <c r="G103" s="73">
        <v>37</v>
      </c>
      <c r="H103" s="73">
        <v>235.6</v>
      </c>
      <c r="I103" s="42">
        <v>237</v>
      </c>
    </row>
    <row r="104" spans="1:9" x14ac:dyDescent="0.2">
      <c r="A104" s="115"/>
      <c r="B104" s="35" t="s">
        <v>99</v>
      </c>
      <c r="C104" s="11" t="s">
        <v>12</v>
      </c>
      <c r="D104" s="80">
        <v>200</v>
      </c>
      <c r="E104" s="87">
        <v>0.47</v>
      </c>
      <c r="F104" s="87">
        <v>0</v>
      </c>
      <c r="G104" s="87">
        <v>19.78</v>
      </c>
      <c r="H104" s="87">
        <v>81</v>
      </c>
      <c r="I104" s="53">
        <v>508</v>
      </c>
    </row>
    <row r="105" spans="1:9" x14ac:dyDescent="0.2">
      <c r="A105" s="116"/>
      <c r="B105" s="35" t="s">
        <v>15</v>
      </c>
      <c r="C105" s="9" t="s">
        <v>12</v>
      </c>
      <c r="D105" s="42">
        <v>20</v>
      </c>
      <c r="E105" s="102">
        <v>1.32</v>
      </c>
      <c r="F105" s="102">
        <v>0.24</v>
      </c>
      <c r="G105" s="102">
        <v>6.8</v>
      </c>
      <c r="H105" s="102">
        <v>36.200000000000003</v>
      </c>
      <c r="I105" s="1">
        <v>110</v>
      </c>
    </row>
    <row r="106" spans="1:9" x14ac:dyDescent="0.2">
      <c r="A106" s="42"/>
      <c r="B106" s="29" t="s">
        <v>23</v>
      </c>
      <c r="C106" s="11" t="s">
        <v>12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111</v>
      </c>
    </row>
    <row r="107" spans="1:9" x14ac:dyDescent="0.2">
      <c r="A107" s="42"/>
      <c r="B107" s="28" t="s">
        <v>8</v>
      </c>
      <c r="C107" s="28"/>
      <c r="D107" s="19">
        <f>D100+D101+D102+D103+D104+D105+D106</f>
        <v>740</v>
      </c>
      <c r="E107" s="19">
        <f>SUM(E100:E106)</f>
        <v>29.330000000000002</v>
      </c>
      <c r="F107" s="19">
        <f t="shared" ref="F107:H107" si="1">SUM(F100:F106)</f>
        <v>34.669999999999995</v>
      </c>
      <c r="G107" s="19">
        <f t="shared" si="1"/>
        <v>101.5</v>
      </c>
      <c r="H107" s="19">
        <f t="shared" si="1"/>
        <v>814.40000000000009</v>
      </c>
      <c r="I107" s="42"/>
    </row>
    <row r="108" spans="1:9" x14ac:dyDescent="0.2">
      <c r="A108" s="114"/>
      <c r="B108" s="19" t="s">
        <v>39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115"/>
      <c r="B109" s="36" t="s">
        <v>52</v>
      </c>
      <c r="C109" s="38" t="s">
        <v>12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116"/>
      <c r="B110" s="27" t="s">
        <v>67</v>
      </c>
      <c r="C110" s="37" t="s">
        <v>12</v>
      </c>
      <c r="D110" s="1">
        <v>50</v>
      </c>
      <c r="E110" s="1">
        <v>0.9</v>
      </c>
      <c r="F110" s="1">
        <v>26.2</v>
      </c>
      <c r="G110" s="1">
        <v>87.2</v>
      </c>
      <c r="H110" s="1">
        <v>154</v>
      </c>
      <c r="I110" s="42" t="s">
        <v>46</v>
      </c>
    </row>
    <row r="111" spans="1:9" x14ac:dyDescent="0.2">
      <c r="A111" s="27"/>
      <c r="B111" s="27" t="s">
        <v>104</v>
      </c>
      <c r="C111" s="9" t="s">
        <v>12</v>
      </c>
      <c r="D111" s="56">
        <v>100</v>
      </c>
      <c r="E111" s="1">
        <v>0.8</v>
      </c>
      <c r="F111" s="1">
        <v>0.2</v>
      </c>
      <c r="G111" s="1">
        <v>7.5</v>
      </c>
      <c r="H111" s="1">
        <v>94</v>
      </c>
      <c r="I111" s="42" t="s">
        <v>46</v>
      </c>
    </row>
    <row r="112" spans="1:9" x14ac:dyDescent="0.2">
      <c r="A112" s="27"/>
      <c r="B112" s="28" t="s">
        <v>9</v>
      </c>
      <c r="C112" s="28"/>
      <c r="D112" s="19">
        <f>SUM(D109:D111)</f>
        <v>350</v>
      </c>
      <c r="E112" s="19">
        <f>SUM(E109:E111)</f>
        <v>2.7</v>
      </c>
      <c r="F112" s="19">
        <f t="shared" ref="F112" si="2">SUM(F109:F111)</f>
        <v>26.4</v>
      </c>
      <c r="G112" s="19">
        <f>G109+G110+G111</f>
        <v>94.7</v>
      </c>
      <c r="H112" s="19">
        <f>H109+H110+H111</f>
        <v>358</v>
      </c>
      <c r="I112" s="27"/>
    </row>
    <row r="113" spans="1:9" x14ac:dyDescent="0.2">
      <c r="B113" s="28" t="s">
        <v>10</v>
      </c>
      <c r="C113" s="28"/>
      <c r="D113" s="27"/>
      <c r="E113" s="19">
        <f>E98+E107+E112</f>
        <v>59.430000000000007</v>
      </c>
      <c r="F113" s="19">
        <f>F98+F107+F112</f>
        <v>100.28</v>
      </c>
      <c r="G113" s="19">
        <f>G98+G107+G112</f>
        <v>260.95999999999998</v>
      </c>
      <c r="H113" s="19">
        <f>H98+H107+H112</f>
        <v>1849.95</v>
      </c>
      <c r="I113" s="27"/>
    </row>
    <row r="114" spans="1:9" x14ac:dyDescent="0.2">
      <c r="A114" s="43" t="s">
        <v>71</v>
      </c>
      <c r="B114" s="43" t="s">
        <v>37</v>
      </c>
      <c r="C114" s="48"/>
      <c r="D114" s="48"/>
      <c r="E114" s="49"/>
      <c r="F114" s="50"/>
      <c r="G114" s="50"/>
      <c r="H114" s="51"/>
      <c r="I114" s="43" t="s">
        <v>20</v>
      </c>
    </row>
    <row r="115" spans="1:9" x14ac:dyDescent="0.2">
      <c r="A115" s="111"/>
      <c r="B115" s="8" t="s">
        <v>89</v>
      </c>
      <c r="C115" s="11" t="s">
        <v>12</v>
      </c>
      <c r="D115" s="42">
        <v>150</v>
      </c>
      <c r="E115" s="42">
        <v>23.6</v>
      </c>
      <c r="F115" s="42">
        <v>21.8</v>
      </c>
      <c r="G115" s="42">
        <v>30.1</v>
      </c>
      <c r="H115" s="42">
        <v>322.60000000000002</v>
      </c>
      <c r="I115" s="12">
        <v>320</v>
      </c>
    </row>
    <row r="116" spans="1:9" x14ac:dyDescent="0.2">
      <c r="A116" s="112"/>
      <c r="B116" s="13" t="s">
        <v>36</v>
      </c>
      <c r="C116" s="11" t="s">
        <v>12</v>
      </c>
      <c r="D116" s="88">
        <v>20</v>
      </c>
      <c r="E116" s="1">
        <v>5.12</v>
      </c>
      <c r="F116" s="1">
        <v>6.93</v>
      </c>
      <c r="G116" s="1">
        <v>0</v>
      </c>
      <c r="H116" s="1">
        <v>91.46</v>
      </c>
      <c r="I116" s="12">
        <v>100</v>
      </c>
    </row>
    <row r="117" spans="1:9" x14ac:dyDescent="0.2">
      <c r="A117" s="112"/>
      <c r="B117" s="29" t="s">
        <v>23</v>
      </c>
      <c r="C117" s="11" t="s">
        <v>12</v>
      </c>
      <c r="D117" s="1">
        <v>30</v>
      </c>
      <c r="E117" s="1">
        <v>1.5</v>
      </c>
      <c r="F117" s="1">
        <v>0.57999999999999996</v>
      </c>
      <c r="G117" s="1">
        <v>10.28</v>
      </c>
      <c r="H117" s="1">
        <v>52.4</v>
      </c>
      <c r="I117" s="12">
        <v>111</v>
      </c>
    </row>
    <row r="118" spans="1:9" x14ac:dyDescent="0.2">
      <c r="A118" s="112"/>
      <c r="B118" s="36" t="s">
        <v>87</v>
      </c>
      <c r="C118" s="38" t="s">
        <v>12</v>
      </c>
      <c r="D118" s="1">
        <v>200</v>
      </c>
      <c r="E118" s="1">
        <v>0.1</v>
      </c>
      <c r="F118" s="1">
        <v>0</v>
      </c>
      <c r="G118" s="1">
        <v>15</v>
      </c>
      <c r="H118" s="1">
        <v>60</v>
      </c>
      <c r="I118" s="7">
        <v>493</v>
      </c>
    </row>
    <row r="119" spans="1:9" x14ac:dyDescent="0.2">
      <c r="A119" s="7"/>
      <c r="B119" s="31" t="s">
        <v>0</v>
      </c>
      <c r="C119" s="11"/>
      <c r="D119" s="63">
        <f>SUM(D115:D118)</f>
        <v>400</v>
      </c>
      <c r="E119" s="63">
        <f>SUM(E115:E118)</f>
        <v>30.320000000000004</v>
      </c>
      <c r="F119" s="63">
        <f>SUM(F115:F118)</f>
        <v>29.31</v>
      </c>
      <c r="G119" s="63">
        <f>SUM(G115:G118)</f>
        <v>55.38</v>
      </c>
      <c r="H119" s="63">
        <f>SUM(H115:H118)</f>
        <v>526.46</v>
      </c>
      <c r="I119" s="12"/>
    </row>
    <row r="120" spans="1:9" x14ac:dyDescent="0.2">
      <c r="A120" s="70"/>
      <c r="B120" s="33" t="s">
        <v>38</v>
      </c>
      <c r="C120" s="33"/>
      <c r="D120" s="11"/>
      <c r="E120" s="17"/>
      <c r="F120" s="32"/>
      <c r="G120" s="32"/>
      <c r="H120" s="32"/>
      <c r="I120" s="12"/>
    </row>
    <row r="121" spans="1:9" x14ac:dyDescent="0.2">
      <c r="A121" s="115"/>
      <c r="B121" s="21" t="s">
        <v>43</v>
      </c>
      <c r="C121" s="9" t="s">
        <v>12</v>
      </c>
      <c r="D121" s="42">
        <v>60</v>
      </c>
      <c r="E121" s="42">
        <v>0.6</v>
      </c>
      <c r="F121" s="42">
        <v>8.6</v>
      </c>
      <c r="G121" s="42">
        <v>6.5</v>
      </c>
      <c r="H121" s="42">
        <v>112.6</v>
      </c>
      <c r="I121" s="42">
        <v>9</v>
      </c>
    </row>
    <row r="122" spans="1:9" x14ac:dyDescent="0.2">
      <c r="A122" s="115"/>
      <c r="B122" s="21" t="s">
        <v>72</v>
      </c>
      <c r="C122" s="9" t="s">
        <v>12</v>
      </c>
      <c r="D122" s="69">
        <v>200</v>
      </c>
      <c r="E122" s="89">
        <v>1.82</v>
      </c>
      <c r="F122" s="89">
        <v>5</v>
      </c>
      <c r="G122" s="89">
        <v>10.65</v>
      </c>
      <c r="H122" s="89">
        <v>110.4</v>
      </c>
      <c r="I122" s="69">
        <v>128</v>
      </c>
    </row>
    <row r="123" spans="1:9" x14ac:dyDescent="0.2">
      <c r="A123" s="115"/>
      <c r="B123" s="21" t="s">
        <v>100</v>
      </c>
      <c r="C123" s="9" t="s">
        <v>12</v>
      </c>
      <c r="D123" s="76">
        <v>90</v>
      </c>
      <c r="E123" s="85">
        <v>15.08</v>
      </c>
      <c r="F123" s="85">
        <v>10.23</v>
      </c>
      <c r="G123" s="85">
        <v>5.01</v>
      </c>
      <c r="H123" s="85">
        <v>186.75</v>
      </c>
      <c r="I123" s="79">
        <v>401</v>
      </c>
    </row>
    <row r="124" spans="1:9" x14ac:dyDescent="0.2">
      <c r="A124" s="115"/>
      <c r="B124" s="35" t="s">
        <v>24</v>
      </c>
      <c r="C124" s="37" t="s">
        <v>12</v>
      </c>
      <c r="D124" s="42">
        <v>150</v>
      </c>
      <c r="E124" s="74">
        <v>8.5500000000000007</v>
      </c>
      <c r="F124" s="74">
        <v>7.8</v>
      </c>
      <c r="G124" s="74">
        <v>37</v>
      </c>
      <c r="H124" s="74">
        <v>253.05</v>
      </c>
      <c r="I124" s="42">
        <v>237</v>
      </c>
    </row>
    <row r="125" spans="1:9" x14ac:dyDescent="0.2">
      <c r="A125" s="115"/>
      <c r="B125" s="39" t="s">
        <v>41</v>
      </c>
      <c r="C125" s="9" t="s">
        <v>12</v>
      </c>
      <c r="D125" s="42">
        <v>200</v>
      </c>
      <c r="E125" s="42">
        <v>0.3</v>
      </c>
      <c r="F125" s="42">
        <v>0.2</v>
      </c>
      <c r="G125" s="42">
        <v>25.1</v>
      </c>
      <c r="H125" s="42">
        <v>103</v>
      </c>
      <c r="I125" s="42">
        <v>509</v>
      </c>
    </row>
    <row r="126" spans="1:9" x14ac:dyDescent="0.2">
      <c r="A126" s="116"/>
      <c r="B126" s="29" t="s">
        <v>15</v>
      </c>
      <c r="C126" s="11" t="s">
        <v>12</v>
      </c>
      <c r="D126" s="1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1">
        <v>110</v>
      </c>
    </row>
    <row r="127" spans="1:9" x14ac:dyDescent="0.2">
      <c r="A127" s="42"/>
      <c r="B127" s="29" t="s">
        <v>23</v>
      </c>
      <c r="C127" s="11" t="s">
        <v>12</v>
      </c>
      <c r="D127" s="1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D121+D122+D123+D124+D125+D126+D127</f>
        <v>750</v>
      </c>
      <c r="E128" s="3">
        <f>SUM(E122:E127)</f>
        <v>29.23</v>
      </c>
      <c r="F128" s="3">
        <f>SUM(F122:F127)</f>
        <v>24.169999999999998</v>
      </c>
      <c r="G128" s="3">
        <f>G121+G122+G123+G124+G125+G126+G127</f>
        <v>104.74</v>
      </c>
      <c r="H128" s="3">
        <f>SUM(H122:H127)</f>
        <v>759.9</v>
      </c>
      <c r="I128" s="1"/>
    </row>
    <row r="129" spans="1:9" x14ac:dyDescent="0.2">
      <c r="A129" s="114"/>
      <c r="B129" s="3" t="s">
        <v>39</v>
      </c>
      <c r="C129" s="3"/>
      <c r="D129" s="1"/>
      <c r="E129" s="2"/>
      <c r="F129" s="2"/>
      <c r="G129" s="2"/>
      <c r="H129" s="2"/>
      <c r="I129" s="1"/>
    </row>
    <row r="130" spans="1:9" x14ac:dyDescent="0.2">
      <c r="A130" s="115"/>
      <c r="B130" s="36" t="s">
        <v>25</v>
      </c>
      <c r="C130" s="38" t="s">
        <v>12</v>
      </c>
      <c r="D130" s="1">
        <v>200</v>
      </c>
      <c r="E130" s="1">
        <v>1</v>
      </c>
      <c r="F130" s="1">
        <v>0</v>
      </c>
      <c r="G130" s="1">
        <v>0</v>
      </c>
      <c r="H130" s="1">
        <v>110</v>
      </c>
      <c r="I130" s="1">
        <v>518</v>
      </c>
    </row>
    <row r="131" spans="1:9" x14ac:dyDescent="0.2">
      <c r="A131" s="116"/>
      <c r="B131" s="36" t="s">
        <v>45</v>
      </c>
      <c r="C131" s="38" t="s">
        <v>12</v>
      </c>
      <c r="D131" s="1">
        <v>50</v>
      </c>
      <c r="E131" s="1">
        <v>0.9</v>
      </c>
      <c r="F131" s="1">
        <v>26.2</v>
      </c>
      <c r="G131" s="1">
        <v>87.2</v>
      </c>
      <c r="H131" s="1">
        <v>223.6</v>
      </c>
      <c r="I131" s="1" t="s">
        <v>60</v>
      </c>
    </row>
    <row r="132" spans="1:9" x14ac:dyDescent="0.2">
      <c r="A132" s="1"/>
      <c r="B132" s="36" t="s">
        <v>114</v>
      </c>
      <c r="C132" s="38" t="s">
        <v>12</v>
      </c>
      <c r="D132" s="56">
        <v>100</v>
      </c>
      <c r="E132" s="1">
        <v>0.9</v>
      </c>
      <c r="F132" s="1">
        <v>0.1</v>
      </c>
      <c r="G132" s="1">
        <v>9.5</v>
      </c>
      <c r="H132" s="1">
        <v>45</v>
      </c>
      <c r="I132" s="1" t="s">
        <v>60</v>
      </c>
    </row>
    <row r="133" spans="1:9" x14ac:dyDescent="0.2">
      <c r="A133" s="1"/>
      <c r="B133" s="3" t="s">
        <v>9</v>
      </c>
      <c r="C133" s="11"/>
      <c r="D133" s="3">
        <f>D130+D131+D132</f>
        <v>350</v>
      </c>
      <c r="E133" s="3">
        <f>E130+E131+E132</f>
        <v>2.8</v>
      </c>
      <c r="F133" s="3">
        <f>F130+F131+F132</f>
        <v>26.3</v>
      </c>
      <c r="G133" s="3">
        <f>G130+G131+G132</f>
        <v>96.7</v>
      </c>
      <c r="H133" s="3">
        <f>H130+H131+H132</f>
        <v>378.6</v>
      </c>
      <c r="I133" s="1"/>
    </row>
    <row r="134" spans="1:9" x14ac:dyDescent="0.2">
      <c r="A134" s="46" t="s">
        <v>77</v>
      </c>
      <c r="B134" s="3" t="s">
        <v>10</v>
      </c>
      <c r="C134" s="3"/>
      <c r="D134" s="1"/>
      <c r="E134" s="3">
        <f>E119+E128+E133</f>
        <v>62.35</v>
      </c>
      <c r="F134" s="3">
        <f>F119+F128+F133</f>
        <v>79.78</v>
      </c>
      <c r="G134" s="3">
        <f>G119+G128+G133</f>
        <v>256.82</v>
      </c>
      <c r="H134" s="19">
        <f>H119+H128+H133</f>
        <v>1664.96</v>
      </c>
      <c r="I134" s="1"/>
    </row>
    <row r="135" spans="1:9" x14ac:dyDescent="0.2">
      <c r="A135" s="114"/>
      <c r="B135" s="43" t="s">
        <v>37</v>
      </c>
      <c r="C135" s="43"/>
      <c r="D135" s="47"/>
      <c r="E135" s="47"/>
      <c r="F135" s="47"/>
      <c r="G135" s="47"/>
      <c r="H135" s="47"/>
      <c r="I135" s="46" t="s">
        <v>17</v>
      </c>
    </row>
    <row r="136" spans="1:9" x14ac:dyDescent="0.2">
      <c r="A136" s="115"/>
      <c r="B136" s="18" t="s">
        <v>76</v>
      </c>
      <c r="C136" s="11" t="s">
        <v>12</v>
      </c>
      <c r="D136" s="1">
        <v>150</v>
      </c>
      <c r="E136" s="87">
        <v>15.21</v>
      </c>
      <c r="F136" s="87">
        <v>21.57</v>
      </c>
      <c r="G136" s="87">
        <v>3.89</v>
      </c>
      <c r="H136" s="87">
        <v>270.7</v>
      </c>
      <c r="I136" s="1">
        <v>301</v>
      </c>
    </row>
    <row r="137" spans="1:9" x14ac:dyDescent="0.2">
      <c r="A137" s="115"/>
      <c r="B137" s="29" t="s">
        <v>62</v>
      </c>
      <c r="C137" s="1" t="s">
        <v>12</v>
      </c>
      <c r="D137" s="1">
        <v>15</v>
      </c>
      <c r="E137" s="1">
        <v>0.1</v>
      </c>
      <c r="F137" s="1">
        <v>8.1999999999999993</v>
      </c>
      <c r="G137" s="1">
        <v>0.1</v>
      </c>
      <c r="H137" s="1">
        <v>93.5</v>
      </c>
      <c r="I137" s="1">
        <v>478</v>
      </c>
    </row>
    <row r="138" spans="1:9" x14ac:dyDescent="0.2">
      <c r="A138" s="115"/>
      <c r="B138" s="18" t="s">
        <v>11</v>
      </c>
      <c r="C138" s="1" t="s">
        <v>12</v>
      </c>
      <c r="D138" s="1">
        <v>200</v>
      </c>
      <c r="E138" s="1">
        <v>3.6</v>
      </c>
      <c r="F138" s="1">
        <v>3.3</v>
      </c>
      <c r="G138" s="1">
        <v>25</v>
      </c>
      <c r="H138" s="1">
        <v>144</v>
      </c>
      <c r="I138" s="1">
        <v>496</v>
      </c>
    </row>
    <row r="139" spans="1:9" x14ac:dyDescent="0.2">
      <c r="A139" s="116"/>
      <c r="B139" s="29" t="s">
        <v>23</v>
      </c>
      <c r="C139" s="11" t="s">
        <v>12</v>
      </c>
      <c r="D139" s="1">
        <v>40</v>
      </c>
      <c r="E139" s="1">
        <v>0.3</v>
      </c>
      <c r="F139" s="1">
        <v>1.8</v>
      </c>
      <c r="G139" s="1">
        <v>12.8</v>
      </c>
      <c r="H139" s="1">
        <v>95</v>
      </c>
      <c r="I139" s="12">
        <v>111</v>
      </c>
    </row>
    <row r="140" spans="1:9" x14ac:dyDescent="0.2">
      <c r="A140" s="22"/>
      <c r="B140" s="29"/>
      <c r="C140" s="11" t="s">
        <v>12</v>
      </c>
      <c r="D140" s="1"/>
      <c r="E140" s="1"/>
      <c r="F140" s="1"/>
      <c r="G140" s="1"/>
      <c r="H140" s="1"/>
      <c r="I140" s="12"/>
    </row>
    <row r="141" spans="1:9" x14ac:dyDescent="0.2">
      <c r="A141" s="42"/>
      <c r="B141" s="23" t="s">
        <v>0</v>
      </c>
      <c r="C141" s="9"/>
      <c r="D141" s="19">
        <f>D136+D137+D138+D139</f>
        <v>405</v>
      </c>
      <c r="E141" s="19">
        <f>SUM(E136:E140)</f>
        <v>19.21</v>
      </c>
      <c r="F141" s="19">
        <f>SUM(F136:F140)</f>
        <v>34.869999999999997</v>
      </c>
      <c r="G141" s="19">
        <f>SUM(G136:G140)</f>
        <v>41.790000000000006</v>
      </c>
      <c r="H141" s="19">
        <f>H136+H137+H138+H139</f>
        <v>603.20000000000005</v>
      </c>
      <c r="I141" s="22"/>
    </row>
    <row r="142" spans="1:9" x14ac:dyDescent="0.2">
      <c r="A142" s="115"/>
      <c r="B142" s="19" t="s">
        <v>38</v>
      </c>
      <c r="C142" s="19"/>
      <c r="D142" s="20"/>
      <c r="E142" s="90"/>
      <c r="F142" s="90"/>
      <c r="G142" s="90"/>
      <c r="H142" s="90"/>
      <c r="I142" s="42"/>
    </row>
    <row r="143" spans="1:9" x14ac:dyDescent="0.2">
      <c r="A143" s="115"/>
      <c r="B143" s="27" t="s">
        <v>101</v>
      </c>
      <c r="C143" s="11" t="s">
        <v>12</v>
      </c>
      <c r="D143" s="80">
        <v>60</v>
      </c>
      <c r="E143" s="85">
        <v>2.94</v>
      </c>
      <c r="F143" s="85">
        <v>5.58</v>
      </c>
      <c r="G143" s="85">
        <v>4.4400000000000004</v>
      </c>
      <c r="H143" s="85">
        <v>79.8</v>
      </c>
      <c r="I143" s="79">
        <v>56</v>
      </c>
    </row>
    <row r="144" spans="1:9" x14ac:dyDescent="0.2">
      <c r="A144" s="115"/>
      <c r="B144" s="10" t="s">
        <v>74</v>
      </c>
      <c r="C144" s="11" t="s">
        <v>12</v>
      </c>
      <c r="D144" s="68">
        <v>200</v>
      </c>
      <c r="E144" s="91">
        <v>2.2999999999999998</v>
      </c>
      <c r="F144" s="91">
        <v>4.25</v>
      </c>
      <c r="G144" s="91">
        <v>15.125</v>
      </c>
      <c r="H144" s="91">
        <v>110</v>
      </c>
      <c r="I144" s="68">
        <v>144</v>
      </c>
    </row>
    <row r="145" spans="1:9" x14ac:dyDescent="0.2">
      <c r="A145" s="115"/>
      <c r="B145" s="39" t="s">
        <v>78</v>
      </c>
      <c r="C145" s="37" t="s">
        <v>12</v>
      </c>
      <c r="D145" s="42">
        <v>240</v>
      </c>
      <c r="E145" s="42">
        <v>15.7</v>
      </c>
      <c r="F145" s="42">
        <v>16.8</v>
      </c>
      <c r="G145" s="42">
        <v>45.3</v>
      </c>
      <c r="H145" s="42">
        <v>368.2</v>
      </c>
      <c r="I145" s="42">
        <v>370</v>
      </c>
    </row>
    <row r="146" spans="1:9" ht="15" x14ac:dyDescent="0.2">
      <c r="A146" s="115"/>
      <c r="B146" s="39" t="s">
        <v>94</v>
      </c>
      <c r="C146" s="9" t="s">
        <v>12</v>
      </c>
      <c r="D146" s="76">
        <v>200</v>
      </c>
      <c r="E146" s="78">
        <v>0.3</v>
      </c>
      <c r="F146" s="78">
        <v>0</v>
      </c>
      <c r="G146" s="78">
        <v>20.100000000000001</v>
      </c>
      <c r="H146" s="78">
        <v>81</v>
      </c>
      <c r="I146" s="79">
        <v>512</v>
      </c>
    </row>
    <row r="147" spans="1:9" x14ac:dyDescent="0.2">
      <c r="A147" s="116"/>
      <c r="B147" s="29" t="s">
        <v>15</v>
      </c>
      <c r="C147" s="11" t="s">
        <v>12</v>
      </c>
      <c r="D147" s="1">
        <v>30</v>
      </c>
      <c r="E147" s="1">
        <v>1.98</v>
      </c>
      <c r="F147" s="1">
        <v>0.36</v>
      </c>
      <c r="G147" s="1">
        <v>10.199999999999999</v>
      </c>
      <c r="H147" s="1">
        <v>54.3</v>
      </c>
      <c r="I147" s="1">
        <v>110</v>
      </c>
    </row>
    <row r="148" spans="1:9" x14ac:dyDescent="0.2">
      <c r="A148" s="42"/>
      <c r="B148" s="29" t="s">
        <v>23</v>
      </c>
      <c r="C148" s="11" t="s">
        <v>12</v>
      </c>
      <c r="D148" s="1">
        <v>20</v>
      </c>
      <c r="E148" s="1">
        <v>1.5</v>
      </c>
      <c r="F148" s="1">
        <v>0.57999999999999996</v>
      </c>
      <c r="G148" s="1">
        <v>10.28</v>
      </c>
      <c r="H148" s="1">
        <v>52.4</v>
      </c>
      <c r="I148" s="12">
        <v>111</v>
      </c>
    </row>
    <row r="149" spans="1:9" x14ac:dyDescent="0.2">
      <c r="A149" s="42"/>
      <c r="B149" s="28" t="s">
        <v>8</v>
      </c>
      <c r="C149" s="28"/>
      <c r="D149" s="19">
        <f>D143+D144+D145+D146+D147+D148</f>
        <v>750</v>
      </c>
      <c r="E149" s="19">
        <f>SUM(E143:E148)</f>
        <v>24.72</v>
      </c>
      <c r="F149" s="19">
        <f>SUM(F143:F148)</f>
        <v>27.57</v>
      </c>
      <c r="G149" s="19">
        <f>SUM(G143:G148)</f>
        <v>105.44500000000001</v>
      </c>
      <c r="H149" s="19">
        <f>SUM(H143:H148)</f>
        <v>745.69999999999993</v>
      </c>
      <c r="I149" s="42"/>
    </row>
    <row r="150" spans="1:9" x14ac:dyDescent="0.2">
      <c r="A150" s="114"/>
      <c r="B150" s="19" t="s">
        <v>39</v>
      </c>
      <c r="C150" s="19"/>
      <c r="D150" s="42"/>
      <c r="E150" s="26"/>
      <c r="F150" s="26"/>
      <c r="G150" s="26"/>
      <c r="H150" s="25"/>
      <c r="I150" s="42"/>
    </row>
    <row r="151" spans="1:9" x14ac:dyDescent="0.2">
      <c r="A151" s="115"/>
      <c r="B151" s="27" t="s">
        <v>52</v>
      </c>
      <c r="C151" s="9" t="s">
        <v>12</v>
      </c>
      <c r="D151" s="1">
        <v>200</v>
      </c>
      <c r="E151" s="1">
        <v>2.8</v>
      </c>
      <c r="F151" s="1">
        <v>3.2</v>
      </c>
      <c r="G151" s="1">
        <v>9.5</v>
      </c>
      <c r="H151" s="1">
        <v>78</v>
      </c>
      <c r="I151" s="42" t="s">
        <v>46</v>
      </c>
    </row>
    <row r="152" spans="1:9" x14ac:dyDescent="0.2">
      <c r="A152" s="116"/>
      <c r="B152" s="27" t="s">
        <v>58</v>
      </c>
      <c r="C152" s="9" t="s">
        <v>12</v>
      </c>
      <c r="D152" s="1">
        <v>50</v>
      </c>
      <c r="E152" s="1">
        <v>2.06</v>
      </c>
      <c r="F152" s="1">
        <v>13.2</v>
      </c>
      <c r="G152" s="1">
        <v>47.4</v>
      </c>
      <c r="H152" s="1">
        <v>189.3</v>
      </c>
      <c r="I152" s="42" t="s">
        <v>46</v>
      </c>
    </row>
    <row r="153" spans="1:9" x14ac:dyDescent="0.2">
      <c r="A153" s="27"/>
      <c r="B153" s="27" t="s">
        <v>50</v>
      </c>
      <c r="C153" s="9" t="s">
        <v>12</v>
      </c>
      <c r="D153" s="56">
        <v>100</v>
      </c>
      <c r="E153" s="1">
        <v>0.8</v>
      </c>
      <c r="F153" s="1">
        <v>0.2</v>
      </c>
      <c r="G153" s="1">
        <v>7.5</v>
      </c>
      <c r="H153" s="1">
        <v>94</v>
      </c>
      <c r="I153" s="12">
        <v>112</v>
      </c>
    </row>
    <row r="154" spans="1:9" x14ac:dyDescent="0.2">
      <c r="A154" s="27"/>
      <c r="B154" s="28" t="s">
        <v>9</v>
      </c>
      <c r="C154" s="9" t="s">
        <v>12</v>
      </c>
      <c r="D154" s="19">
        <f>SUM(D151:D153)</f>
        <v>350</v>
      </c>
      <c r="E154" s="19">
        <f>SUM(E151:E153)</f>
        <v>5.6599999999999993</v>
      </c>
      <c r="F154" s="19">
        <f>SUM(F151:F153)</f>
        <v>16.599999999999998</v>
      </c>
      <c r="G154" s="19">
        <f>SUM(G151:G153)</f>
        <v>64.400000000000006</v>
      </c>
      <c r="H154" s="19">
        <f>SUM(H151:H153)</f>
        <v>361.3</v>
      </c>
      <c r="I154" s="27"/>
    </row>
    <row r="155" spans="1:9" x14ac:dyDescent="0.2">
      <c r="A155" s="43" t="s">
        <v>79</v>
      </c>
      <c r="B155" s="28" t="s">
        <v>10</v>
      </c>
      <c r="C155" s="28"/>
      <c r="D155" s="42"/>
      <c r="E155" s="19">
        <f>E141+E149+E154</f>
        <v>49.589999999999996</v>
      </c>
      <c r="F155" s="19">
        <f>F141+F149+F154</f>
        <v>79.039999999999992</v>
      </c>
      <c r="G155" s="19">
        <f>G141+G149+G154</f>
        <v>211.63500000000002</v>
      </c>
      <c r="H155" s="19">
        <f>H141+H149+H154</f>
        <v>1710.2</v>
      </c>
      <c r="I155" s="27"/>
    </row>
    <row r="156" spans="1:9" x14ac:dyDescent="0.2">
      <c r="A156" s="117"/>
      <c r="B156" s="43" t="s">
        <v>37</v>
      </c>
      <c r="C156" s="43"/>
      <c r="D156" s="44"/>
      <c r="E156" s="98"/>
      <c r="F156" s="98"/>
      <c r="G156" s="98"/>
      <c r="H156" s="98"/>
      <c r="I156" s="43" t="s">
        <v>16</v>
      </c>
    </row>
    <row r="157" spans="1:9" x14ac:dyDescent="0.2">
      <c r="A157" s="118"/>
      <c r="B157" s="10" t="s">
        <v>47</v>
      </c>
      <c r="C157" s="11" t="s">
        <v>12</v>
      </c>
      <c r="D157" s="76">
        <v>90</v>
      </c>
      <c r="E157" s="87">
        <v>17.18</v>
      </c>
      <c r="F157" s="87">
        <v>3.88</v>
      </c>
      <c r="G157" s="87">
        <v>12.04</v>
      </c>
      <c r="H157" s="87">
        <v>151.80000000000001</v>
      </c>
      <c r="I157" s="53">
        <v>412</v>
      </c>
    </row>
    <row r="158" spans="1:9" x14ac:dyDescent="0.2">
      <c r="A158" s="118"/>
      <c r="B158" s="29" t="s">
        <v>30</v>
      </c>
      <c r="C158" s="1" t="s">
        <v>12</v>
      </c>
      <c r="D158" s="1">
        <v>150</v>
      </c>
      <c r="E158" s="77">
        <v>5.66</v>
      </c>
      <c r="F158" s="77">
        <v>5.56</v>
      </c>
      <c r="G158" s="77">
        <v>29.04</v>
      </c>
      <c r="H158" s="77">
        <v>145</v>
      </c>
      <c r="I158" s="1">
        <v>291</v>
      </c>
    </row>
    <row r="159" spans="1:9" x14ac:dyDescent="0.2">
      <c r="A159" s="118"/>
      <c r="B159" s="29" t="s">
        <v>48</v>
      </c>
      <c r="C159" s="1" t="s">
        <v>12</v>
      </c>
      <c r="D159" s="1">
        <v>10</v>
      </c>
      <c r="E159" s="1">
        <v>0.2</v>
      </c>
      <c r="F159" s="1">
        <v>14.6</v>
      </c>
      <c r="G159" s="1">
        <v>0.2</v>
      </c>
      <c r="H159" s="1">
        <v>115.6</v>
      </c>
      <c r="I159" s="1">
        <v>478</v>
      </c>
    </row>
    <row r="160" spans="1:9" x14ac:dyDescent="0.2">
      <c r="A160" s="119"/>
      <c r="B160" s="39" t="s">
        <v>14</v>
      </c>
      <c r="C160" s="55" t="s">
        <v>12</v>
      </c>
      <c r="D160" s="53">
        <v>200</v>
      </c>
      <c r="E160" s="53">
        <v>0.1</v>
      </c>
      <c r="F160" s="53">
        <v>0</v>
      </c>
      <c r="G160" s="53">
        <v>15.2</v>
      </c>
      <c r="H160" s="53">
        <v>61</v>
      </c>
      <c r="I160" s="58" t="s">
        <v>32</v>
      </c>
    </row>
    <row r="161" spans="1:9" x14ac:dyDescent="0.2">
      <c r="A161" s="42"/>
      <c r="B161" s="29" t="s">
        <v>23</v>
      </c>
      <c r="C161" s="11" t="s">
        <v>12</v>
      </c>
      <c r="D161" s="1">
        <v>40</v>
      </c>
      <c r="E161" s="1">
        <v>5</v>
      </c>
      <c r="F161" s="1">
        <v>2.0099999999999998</v>
      </c>
      <c r="G161" s="1">
        <v>15.6</v>
      </c>
      <c r="H161" s="1">
        <v>84.2</v>
      </c>
      <c r="I161" s="12">
        <v>111</v>
      </c>
    </row>
    <row r="162" spans="1:9" x14ac:dyDescent="0.2">
      <c r="A162" s="111"/>
      <c r="B162" s="23" t="s">
        <v>0</v>
      </c>
      <c r="C162" s="9"/>
      <c r="D162" s="19">
        <f>D157+D158+D159+D160+D161</f>
        <v>490</v>
      </c>
      <c r="E162" s="19">
        <f>SUM(E157:E161)</f>
        <v>28.14</v>
      </c>
      <c r="F162" s="19">
        <f>SUM(F157:F161)</f>
        <v>26.049999999999997</v>
      </c>
      <c r="G162" s="19">
        <f>SUM(G157:G161)</f>
        <v>72.08</v>
      </c>
      <c r="H162" s="19">
        <f>SUM(H157:H161)</f>
        <v>557.6</v>
      </c>
      <c r="I162" s="22"/>
    </row>
    <row r="163" spans="1:9" x14ac:dyDescent="0.2">
      <c r="A163" s="112"/>
      <c r="B163" s="19" t="s">
        <v>38</v>
      </c>
      <c r="C163" s="19"/>
      <c r="D163" s="20"/>
      <c r="E163" s="24"/>
      <c r="F163" s="24"/>
      <c r="G163" s="24"/>
      <c r="H163" s="24"/>
      <c r="I163" s="42"/>
    </row>
    <row r="164" spans="1:9" ht="25.5" x14ac:dyDescent="0.2">
      <c r="A164" s="112"/>
      <c r="B164" s="36" t="s">
        <v>54</v>
      </c>
      <c r="C164" s="38" t="s">
        <v>12</v>
      </c>
      <c r="D164" s="56">
        <v>60</v>
      </c>
      <c r="E164" s="68">
        <v>0.9</v>
      </c>
      <c r="F164" s="68">
        <v>5.0999999999999996</v>
      </c>
      <c r="G164" s="68">
        <v>3.6</v>
      </c>
      <c r="H164" s="68">
        <v>65.3</v>
      </c>
      <c r="I164" s="67">
        <v>19</v>
      </c>
    </row>
    <row r="165" spans="1:9" ht="15" customHeight="1" x14ac:dyDescent="0.2">
      <c r="A165" s="112"/>
      <c r="B165" s="21" t="s">
        <v>88</v>
      </c>
      <c r="C165" s="9" t="s">
        <v>12</v>
      </c>
      <c r="D165" s="42">
        <v>200</v>
      </c>
      <c r="E165" s="42">
        <v>3.1</v>
      </c>
      <c r="F165" s="42">
        <v>4.2</v>
      </c>
      <c r="G165" s="42">
        <v>3.5</v>
      </c>
      <c r="H165" s="42">
        <v>155.30000000000001</v>
      </c>
      <c r="I165" s="42">
        <v>139</v>
      </c>
    </row>
    <row r="166" spans="1:9" ht="15" customHeight="1" x14ac:dyDescent="0.2">
      <c r="A166" s="112"/>
      <c r="B166" s="21" t="s">
        <v>102</v>
      </c>
      <c r="C166" s="9" t="s">
        <v>12</v>
      </c>
      <c r="D166" s="42">
        <v>90</v>
      </c>
      <c r="E166" s="87">
        <v>19.54</v>
      </c>
      <c r="F166" s="87">
        <v>21.1</v>
      </c>
      <c r="G166" s="87">
        <v>4.95</v>
      </c>
      <c r="H166" s="87">
        <v>286.38</v>
      </c>
      <c r="I166" s="53">
        <v>338</v>
      </c>
    </row>
    <row r="167" spans="1:9" x14ac:dyDescent="0.2">
      <c r="A167" s="113"/>
      <c r="B167" s="29" t="s">
        <v>13</v>
      </c>
      <c r="C167" s="1" t="s">
        <v>12</v>
      </c>
      <c r="D167" s="1">
        <v>150</v>
      </c>
      <c r="E167" s="1">
        <v>5.66</v>
      </c>
      <c r="F167" s="1">
        <v>5.56</v>
      </c>
      <c r="G167" s="1">
        <v>29.04</v>
      </c>
      <c r="H167" s="1">
        <v>145</v>
      </c>
      <c r="I167" s="1">
        <v>173</v>
      </c>
    </row>
    <row r="168" spans="1:9" x14ac:dyDescent="0.2">
      <c r="A168" s="42"/>
      <c r="B168" s="35" t="s">
        <v>80</v>
      </c>
      <c r="C168" s="11" t="s">
        <v>12</v>
      </c>
      <c r="D168" s="80">
        <v>200</v>
      </c>
      <c r="E168" s="85">
        <v>0.7</v>
      </c>
      <c r="F168" s="85">
        <v>0.3</v>
      </c>
      <c r="G168" s="85">
        <v>22.8</v>
      </c>
      <c r="H168" s="85">
        <v>97</v>
      </c>
      <c r="I168" s="79">
        <v>519</v>
      </c>
    </row>
    <row r="169" spans="1:9" x14ac:dyDescent="0.2">
      <c r="A169" s="42"/>
      <c r="B169" s="29" t="s">
        <v>15</v>
      </c>
      <c r="C169" s="11" t="s">
        <v>12</v>
      </c>
      <c r="D169" s="1">
        <v>30</v>
      </c>
      <c r="E169" s="1">
        <v>1.98</v>
      </c>
      <c r="F169" s="1">
        <v>0.36</v>
      </c>
      <c r="G169" s="1">
        <v>10.199999999999999</v>
      </c>
      <c r="H169" s="1">
        <v>54.3</v>
      </c>
      <c r="I169" s="1">
        <v>110</v>
      </c>
    </row>
    <row r="170" spans="1:9" x14ac:dyDescent="0.2">
      <c r="A170" s="114"/>
      <c r="B170" s="29" t="s">
        <v>23</v>
      </c>
      <c r="C170" s="11" t="s">
        <v>12</v>
      </c>
      <c r="D170" s="1">
        <v>30</v>
      </c>
      <c r="E170" s="1">
        <v>3</v>
      </c>
      <c r="F170" s="1">
        <v>1.06</v>
      </c>
      <c r="G170" s="1">
        <v>12.4</v>
      </c>
      <c r="H170" s="1">
        <v>78.599999999999994</v>
      </c>
      <c r="I170" s="64">
        <v>111</v>
      </c>
    </row>
    <row r="171" spans="1:9" x14ac:dyDescent="0.2">
      <c r="A171" s="116"/>
      <c r="B171" s="28" t="s">
        <v>8</v>
      </c>
      <c r="C171" s="28"/>
      <c r="D171" s="19">
        <f>D164+D165+D166+D167+D168+D169+D170</f>
        <v>760</v>
      </c>
      <c r="E171" s="19">
        <f>SUM(E164:E170)</f>
        <v>34.879999999999995</v>
      </c>
      <c r="F171" s="19">
        <f>SUM(F164:F170)</f>
        <v>37.68</v>
      </c>
      <c r="G171" s="19">
        <f>SUM(G164:G170)</f>
        <v>86.490000000000009</v>
      </c>
      <c r="H171" s="19">
        <f>SUM(H164:H170)</f>
        <v>881.88</v>
      </c>
      <c r="I171" s="42"/>
    </row>
    <row r="172" spans="1:9" x14ac:dyDescent="0.2">
      <c r="A172" s="27"/>
      <c r="B172" s="19" t="s">
        <v>39</v>
      </c>
      <c r="C172" s="19"/>
      <c r="D172" s="42"/>
      <c r="E172" s="26"/>
      <c r="F172" s="26"/>
      <c r="G172" s="26"/>
      <c r="H172" s="25"/>
      <c r="I172" s="42"/>
    </row>
    <row r="173" spans="1:9" x14ac:dyDescent="0.2">
      <c r="A173" s="27"/>
      <c r="B173" s="36" t="s">
        <v>94</v>
      </c>
      <c r="C173" s="38" t="s">
        <v>12</v>
      </c>
      <c r="D173" s="1">
        <v>200</v>
      </c>
      <c r="E173" s="1">
        <v>1</v>
      </c>
      <c r="F173" s="1">
        <v>0</v>
      </c>
      <c r="G173" s="1">
        <v>0</v>
      </c>
      <c r="H173" s="1">
        <v>110</v>
      </c>
      <c r="I173" s="1">
        <v>518</v>
      </c>
    </row>
    <row r="174" spans="1:9" x14ac:dyDescent="0.2">
      <c r="A174" s="27"/>
      <c r="B174" s="27" t="s">
        <v>49</v>
      </c>
      <c r="C174" s="9" t="s">
        <v>12</v>
      </c>
      <c r="D174" s="1">
        <v>50</v>
      </c>
      <c r="E174" s="1">
        <v>2.06</v>
      </c>
      <c r="F174" s="1">
        <v>13.2</v>
      </c>
      <c r="G174" s="1">
        <v>47.4</v>
      </c>
      <c r="H174" s="1">
        <v>165.4</v>
      </c>
      <c r="I174" s="42" t="s">
        <v>46</v>
      </c>
    </row>
    <row r="175" spans="1:9" x14ac:dyDescent="0.2">
      <c r="A175" s="27"/>
      <c r="B175" s="29" t="s">
        <v>53</v>
      </c>
      <c r="C175" s="11" t="s">
        <v>12</v>
      </c>
      <c r="D175" s="56">
        <v>100</v>
      </c>
      <c r="E175" s="1">
        <v>0.8</v>
      </c>
      <c r="F175" s="1">
        <v>0.2</v>
      </c>
      <c r="G175" s="1">
        <v>7.5</v>
      </c>
      <c r="H175" s="1">
        <v>94</v>
      </c>
      <c r="I175" s="12">
        <v>112</v>
      </c>
    </row>
    <row r="176" spans="1:9" x14ac:dyDescent="0.2">
      <c r="A176" s="27"/>
      <c r="B176" s="3" t="s">
        <v>9</v>
      </c>
      <c r="C176" s="11"/>
      <c r="D176" s="3">
        <f>D173+D174+D175</f>
        <v>350</v>
      </c>
      <c r="E176" s="3">
        <f>E173+E174+E175</f>
        <v>3.8600000000000003</v>
      </c>
      <c r="F176" s="3">
        <f>F174+F175</f>
        <v>13.399999999999999</v>
      </c>
      <c r="G176" s="3">
        <f>G174+G175</f>
        <v>54.9</v>
      </c>
      <c r="H176" s="3">
        <f>H173+H174+H175</f>
        <v>369.4</v>
      </c>
      <c r="I176" s="1"/>
    </row>
    <row r="177" spans="1:10" x14ac:dyDescent="0.2">
      <c r="A177" s="43" t="s">
        <v>82</v>
      </c>
      <c r="B177" s="3" t="s">
        <v>10</v>
      </c>
      <c r="C177" s="3"/>
      <c r="D177" s="1"/>
      <c r="E177" s="3">
        <f>E162+E171+E176</f>
        <v>66.88</v>
      </c>
      <c r="F177" s="3">
        <f>F162+F171+F176</f>
        <v>77.13</v>
      </c>
      <c r="G177" s="3">
        <v>171.9</v>
      </c>
      <c r="H177" s="19">
        <f>H162+H171+H176</f>
        <v>1808.88</v>
      </c>
      <c r="I177" s="1"/>
    </row>
    <row r="178" spans="1:10" x14ac:dyDescent="0.2">
      <c r="A178" s="114"/>
      <c r="B178" s="43" t="s">
        <v>37</v>
      </c>
      <c r="C178" s="60"/>
      <c r="D178" s="60"/>
      <c r="E178" s="61"/>
      <c r="F178" s="61"/>
      <c r="G178" s="61"/>
      <c r="H178" s="61"/>
      <c r="I178" s="62"/>
    </row>
    <row r="179" spans="1:10" x14ac:dyDescent="0.2">
      <c r="A179" s="115"/>
      <c r="B179" s="10" t="s">
        <v>81</v>
      </c>
      <c r="C179" s="11" t="s">
        <v>12</v>
      </c>
      <c r="D179" s="1">
        <v>200</v>
      </c>
      <c r="E179" s="1">
        <v>8.5</v>
      </c>
      <c r="F179" s="1">
        <v>12.3</v>
      </c>
      <c r="G179" s="1">
        <v>35.200000000000003</v>
      </c>
      <c r="H179" s="1">
        <v>143.5</v>
      </c>
      <c r="I179" s="1">
        <v>247</v>
      </c>
    </row>
    <row r="180" spans="1:10" x14ac:dyDescent="0.2">
      <c r="A180" s="115"/>
      <c r="B180" s="10" t="s">
        <v>48</v>
      </c>
      <c r="C180" s="11" t="s">
        <v>12</v>
      </c>
      <c r="D180" s="1">
        <v>10</v>
      </c>
      <c r="E180" s="1">
        <v>0.2</v>
      </c>
      <c r="F180" s="1">
        <v>14.5</v>
      </c>
      <c r="G180" s="1">
        <v>0.3</v>
      </c>
      <c r="H180" s="1">
        <v>132.19999999999999</v>
      </c>
      <c r="I180" s="1">
        <v>100</v>
      </c>
    </row>
    <row r="181" spans="1:10" x14ac:dyDescent="0.2">
      <c r="A181" s="115"/>
      <c r="B181" s="18" t="s">
        <v>103</v>
      </c>
      <c r="C181" s="11" t="s">
        <v>12</v>
      </c>
      <c r="D181" s="1">
        <v>40</v>
      </c>
      <c r="E181" s="1">
        <v>5.0999999999999996</v>
      </c>
      <c r="F181" s="1">
        <v>4.5999999999999996</v>
      </c>
      <c r="G181" s="1">
        <v>0.3</v>
      </c>
      <c r="H181" s="1">
        <v>63</v>
      </c>
      <c r="I181" s="64">
        <v>300</v>
      </c>
    </row>
    <row r="182" spans="1:10" x14ac:dyDescent="0.2">
      <c r="A182" s="115"/>
      <c r="B182" s="29" t="s">
        <v>105</v>
      </c>
      <c r="C182" s="11" t="s">
        <v>12</v>
      </c>
      <c r="D182" s="1">
        <v>40</v>
      </c>
      <c r="E182" s="1">
        <v>0.3</v>
      </c>
      <c r="F182" s="1">
        <v>1.8</v>
      </c>
      <c r="G182" s="1">
        <v>12.8</v>
      </c>
      <c r="H182" s="1">
        <v>95</v>
      </c>
      <c r="I182" s="64">
        <v>111</v>
      </c>
    </row>
    <row r="183" spans="1:10" x14ac:dyDescent="0.2">
      <c r="A183" s="22"/>
      <c r="B183" s="13" t="s">
        <v>7</v>
      </c>
      <c r="C183" s="11" t="s">
        <v>12</v>
      </c>
      <c r="D183" s="1">
        <v>200</v>
      </c>
      <c r="E183" s="1">
        <v>3.2</v>
      </c>
      <c r="F183" s="1">
        <v>2.7</v>
      </c>
      <c r="G183" s="1">
        <v>15.9</v>
      </c>
      <c r="H183" s="1">
        <v>79</v>
      </c>
      <c r="I183" s="64">
        <v>501</v>
      </c>
    </row>
    <row r="184" spans="1:10" x14ac:dyDescent="0.2">
      <c r="A184" s="22"/>
      <c r="B184" s="15" t="s">
        <v>0</v>
      </c>
      <c r="C184" s="16"/>
      <c r="D184" s="65">
        <f>SUM(D179:D183)</f>
        <v>490</v>
      </c>
      <c r="E184" s="65">
        <f>SUM(E179:E183)</f>
        <v>17.3</v>
      </c>
      <c r="F184" s="65">
        <f>SUM(F179:F183)</f>
        <v>35.9</v>
      </c>
      <c r="G184" s="65">
        <f>SUM(G179:G183)</f>
        <v>64.5</v>
      </c>
      <c r="H184" s="65">
        <f>SUM(H179:H183)</f>
        <v>512.70000000000005</v>
      </c>
      <c r="I184" s="66"/>
    </row>
    <row r="185" spans="1:10" x14ac:dyDescent="0.2">
      <c r="A185" s="111"/>
      <c r="B185" s="3" t="s">
        <v>38</v>
      </c>
      <c r="C185" s="16"/>
      <c r="D185" s="17"/>
      <c r="E185" s="93"/>
      <c r="F185" s="93"/>
      <c r="G185" s="93"/>
      <c r="H185" s="93"/>
      <c r="I185" s="14"/>
    </row>
    <row r="186" spans="1:10" ht="25.5" x14ac:dyDescent="0.2">
      <c r="A186" s="112"/>
      <c r="B186" s="39" t="s">
        <v>108</v>
      </c>
      <c r="C186" s="37" t="s">
        <v>12</v>
      </c>
      <c r="D186" s="95">
        <v>60</v>
      </c>
      <c r="E186" s="85">
        <v>1.38</v>
      </c>
      <c r="F186" s="85">
        <v>6.6</v>
      </c>
      <c r="G186" s="85">
        <v>2.34</v>
      </c>
      <c r="H186" s="85">
        <v>74.400000000000006</v>
      </c>
      <c r="I186" s="94">
        <v>4</v>
      </c>
      <c r="J186" s="131"/>
    </row>
    <row r="187" spans="1:10" x14ac:dyDescent="0.2">
      <c r="A187" s="112"/>
      <c r="B187" s="29" t="s">
        <v>84</v>
      </c>
      <c r="C187" s="37" t="s">
        <v>12</v>
      </c>
      <c r="D187" s="1">
        <v>200</v>
      </c>
      <c r="E187" s="77">
        <v>1.6</v>
      </c>
      <c r="F187" s="77">
        <v>5.08</v>
      </c>
      <c r="G187" s="77">
        <v>17.05</v>
      </c>
      <c r="H187" s="77">
        <v>120.3</v>
      </c>
      <c r="I187" s="1">
        <v>155</v>
      </c>
    </row>
    <row r="188" spans="1:10" x14ac:dyDescent="0.2">
      <c r="A188" s="112"/>
      <c r="B188" s="13" t="s">
        <v>83</v>
      </c>
      <c r="C188" s="11" t="s">
        <v>12</v>
      </c>
      <c r="D188" s="1">
        <v>240</v>
      </c>
      <c r="E188" s="1">
        <v>26</v>
      </c>
      <c r="F188" s="1">
        <v>23.2</v>
      </c>
      <c r="G188" s="1">
        <v>16.600000000000001</v>
      </c>
      <c r="H188" s="1">
        <v>379</v>
      </c>
      <c r="I188" s="1">
        <v>369</v>
      </c>
    </row>
    <row r="189" spans="1:10" x14ac:dyDescent="0.2">
      <c r="A189" s="112"/>
      <c r="B189" s="35" t="s">
        <v>99</v>
      </c>
      <c r="C189" s="11" t="s">
        <v>12</v>
      </c>
      <c r="D189" s="80">
        <v>200</v>
      </c>
      <c r="E189" s="87">
        <v>0.47</v>
      </c>
      <c r="F189" s="87">
        <v>0</v>
      </c>
      <c r="G189" s="87">
        <v>19.78</v>
      </c>
      <c r="H189" s="87">
        <v>81</v>
      </c>
      <c r="I189" s="53">
        <v>508</v>
      </c>
    </row>
    <row r="190" spans="1:10" x14ac:dyDescent="0.2">
      <c r="A190" s="113"/>
      <c r="B190" s="29" t="s">
        <v>15</v>
      </c>
      <c r="C190" s="11" t="s">
        <v>12</v>
      </c>
      <c r="D190" s="1">
        <v>30</v>
      </c>
      <c r="E190" s="1">
        <v>1.98</v>
      </c>
      <c r="F190" s="1">
        <v>0.36</v>
      </c>
      <c r="G190" s="1">
        <v>10.199999999999999</v>
      </c>
      <c r="H190" s="1">
        <v>54.3</v>
      </c>
      <c r="I190" s="1">
        <v>110</v>
      </c>
    </row>
    <row r="191" spans="1:10" x14ac:dyDescent="0.2">
      <c r="A191" s="42"/>
      <c r="B191" s="29" t="s">
        <v>23</v>
      </c>
      <c r="C191" s="11" t="s">
        <v>12</v>
      </c>
      <c r="D191" s="1">
        <v>40</v>
      </c>
      <c r="E191" s="1">
        <v>3</v>
      </c>
      <c r="F191" s="1">
        <v>1.1599999999999999</v>
      </c>
      <c r="G191" s="1">
        <v>20.56</v>
      </c>
      <c r="H191" s="1">
        <v>104.8</v>
      </c>
      <c r="I191" s="12">
        <v>111</v>
      </c>
    </row>
    <row r="192" spans="1:10" x14ac:dyDescent="0.2">
      <c r="A192" s="42"/>
      <c r="B192" s="4" t="s">
        <v>8</v>
      </c>
      <c r="C192" s="4"/>
      <c r="D192" s="3">
        <f>SUM(D186:D191)</f>
        <v>770</v>
      </c>
      <c r="E192" s="3">
        <f>SUM(E186:E191)</f>
        <v>34.43</v>
      </c>
      <c r="F192" s="3">
        <f>SUM(F186:F191)</f>
        <v>36.399999999999991</v>
      </c>
      <c r="G192" s="3">
        <f>SUM(G186:G191)</f>
        <v>86.53</v>
      </c>
      <c r="H192" s="3">
        <f>SUM(H186:H191)</f>
        <v>813.8</v>
      </c>
      <c r="I192" s="1"/>
    </row>
    <row r="193" spans="1:9" x14ac:dyDescent="0.2">
      <c r="A193" s="114"/>
      <c r="B193" s="3" t="s">
        <v>39</v>
      </c>
      <c r="C193" s="3"/>
      <c r="D193" s="18"/>
      <c r="E193" s="2"/>
      <c r="F193" s="2"/>
      <c r="G193" s="2"/>
      <c r="H193" s="2"/>
      <c r="I193" s="1"/>
    </row>
    <row r="194" spans="1:9" x14ac:dyDescent="0.2">
      <c r="A194" s="115"/>
      <c r="B194" s="27" t="s">
        <v>52</v>
      </c>
      <c r="C194" s="9" t="s">
        <v>12</v>
      </c>
      <c r="D194" s="1">
        <v>200</v>
      </c>
      <c r="E194" s="1">
        <v>2.8</v>
      </c>
      <c r="F194" s="1">
        <v>3.2</v>
      </c>
      <c r="G194" s="1">
        <v>9.5</v>
      </c>
      <c r="H194" s="1">
        <v>78</v>
      </c>
      <c r="I194" s="42" t="s">
        <v>60</v>
      </c>
    </row>
    <row r="195" spans="1:9" x14ac:dyDescent="0.2">
      <c r="A195" s="116"/>
      <c r="B195" s="18" t="s">
        <v>55</v>
      </c>
      <c r="C195" s="37" t="s">
        <v>12</v>
      </c>
      <c r="D195" s="1">
        <v>50</v>
      </c>
      <c r="E195" s="1">
        <v>2.06</v>
      </c>
      <c r="F195" s="1">
        <v>13.2</v>
      </c>
      <c r="G195" s="1">
        <v>47.4</v>
      </c>
      <c r="H195" s="1">
        <v>189.3</v>
      </c>
      <c r="I195" s="52" t="s">
        <v>60</v>
      </c>
    </row>
    <row r="196" spans="1:9" x14ac:dyDescent="0.2">
      <c r="A196" s="27"/>
      <c r="B196" s="41" t="s">
        <v>56</v>
      </c>
      <c r="C196" s="38" t="s">
        <v>12</v>
      </c>
      <c r="D196" s="56">
        <v>100</v>
      </c>
      <c r="E196" s="1">
        <v>0.8</v>
      </c>
      <c r="F196" s="1">
        <v>0.2</v>
      </c>
      <c r="G196" s="1">
        <v>7.5</v>
      </c>
      <c r="H196" s="1">
        <v>94</v>
      </c>
      <c r="I196" s="12">
        <v>112</v>
      </c>
    </row>
    <row r="197" spans="1:9" x14ac:dyDescent="0.2">
      <c r="A197" s="18"/>
      <c r="B197" s="4" t="s">
        <v>9</v>
      </c>
      <c r="C197" s="40"/>
      <c r="D197" s="3">
        <f>SUM(D194:D196)</f>
        <v>350</v>
      </c>
      <c r="E197" s="3">
        <f>SUM(E194:E196)</f>
        <v>5.6599999999999993</v>
      </c>
      <c r="F197" s="3">
        <f t="shared" ref="F197:G197" si="3">SUM(F194:F196)</f>
        <v>16.599999999999998</v>
      </c>
      <c r="G197" s="3">
        <f t="shared" si="3"/>
        <v>64.400000000000006</v>
      </c>
      <c r="H197" s="3">
        <f>H194+H195+H196</f>
        <v>361.3</v>
      </c>
      <c r="I197" s="18"/>
    </row>
    <row r="198" spans="1:9" x14ac:dyDescent="0.2">
      <c r="A198" s="43" t="s">
        <v>85</v>
      </c>
      <c r="B198" s="4" t="s">
        <v>10</v>
      </c>
      <c r="C198" s="4"/>
      <c r="D198" s="18"/>
      <c r="E198" s="3">
        <f>E184+E192+E197</f>
        <v>57.39</v>
      </c>
      <c r="F198" s="3">
        <f>F184+F192+F197</f>
        <v>88.899999999999977</v>
      </c>
      <c r="G198" s="3">
        <f>G184+G192+G197</f>
        <v>215.43</v>
      </c>
      <c r="H198" s="19">
        <f>H184+H192+H197</f>
        <v>1687.8</v>
      </c>
      <c r="I198" s="18"/>
    </row>
    <row r="199" spans="1:9" x14ac:dyDescent="0.2">
      <c r="A199" s="111"/>
      <c r="B199" s="43" t="s">
        <v>37</v>
      </c>
      <c r="C199" s="43"/>
      <c r="D199" s="44"/>
      <c r="E199" s="98"/>
      <c r="F199" s="98"/>
      <c r="G199" s="98"/>
      <c r="H199" s="98"/>
      <c r="I199" s="43" t="s">
        <v>19</v>
      </c>
    </row>
    <row r="200" spans="1:9" x14ac:dyDescent="0.2">
      <c r="A200" s="112"/>
      <c r="B200" s="35" t="s">
        <v>98</v>
      </c>
      <c r="C200" s="42" t="s">
        <v>12</v>
      </c>
      <c r="D200" s="76">
        <v>180</v>
      </c>
      <c r="E200" s="87">
        <v>9.5</v>
      </c>
      <c r="F200" s="87">
        <v>8.1</v>
      </c>
      <c r="G200" s="87">
        <v>34.39</v>
      </c>
      <c r="H200" s="87">
        <v>249.25</v>
      </c>
      <c r="I200" s="79">
        <v>295</v>
      </c>
    </row>
    <row r="201" spans="1:9" x14ac:dyDescent="0.2">
      <c r="A201" s="112"/>
      <c r="B201" s="29" t="s">
        <v>48</v>
      </c>
      <c r="C201" s="1" t="s">
        <v>12</v>
      </c>
      <c r="D201" s="1">
        <v>10</v>
      </c>
      <c r="E201" s="82">
        <v>0.2</v>
      </c>
      <c r="F201" s="82">
        <v>14.6</v>
      </c>
      <c r="G201" s="82">
        <v>0.2</v>
      </c>
      <c r="H201" s="82">
        <v>115.6</v>
      </c>
      <c r="I201" s="1">
        <v>478</v>
      </c>
    </row>
    <row r="202" spans="1:9" x14ac:dyDescent="0.2">
      <c r="A202" s="112"/>
      <c r="B202" s="39" t="s">
        <v>7</v>
      </c>
      <c r="C202" s="38" t="s">
        <v>12</v>
      </c>
      <c r="D202" s="80">
        <v>200</v>
      </c>
      <c r="E202" s="87">
        <v>3.87</v>
      </c>
      <c r="F202" s="87">
        <v>2.86</v>
      </c>
      <c r="G202" s="87">
        <v>11.19</v>
      </c>
      <c r="H202" s="87">
        <v>86</v>
      </c>
      <c r="I202" s="92">
        <v>501</v>
      </c>
    </row>
    <row r="203" spans="1:9" x14ac:dyDescent="0.2">
      <c r="A203" s="22"/>
      <c r="B203" s="29" t="s">
        <v>23</v>
      </c>
      <c r="C203" s="11" t="s">
        <v>12</v>
      </c>
      <c r="D203" s="1">
        <v>30</v>
      </c>
      <c r="E203" s="77">
        <v>3</v>
      </c>
      <c r="F203" s="77">
        <v>1.06</v>
      </c>
      <c r="G203" s="77">
        <v>12.4</v>
      </c>
      <c r="H203" s="77">
        <v>78.599999999999994</v>
      </c>
      <c r="I203" s="12">
        <v>111</v>
      </c>
    </row>
    <row r="204" spans="1:9" x14ac:dyDescent="0.2">
      <c r="A204" s="42"/>
      <c r="B204" s="23" t="s">
        <v>0</v>
      </c>
      <c r="C204" s="9"/>
      <c r="D204" s="19">
        <f>SUM(D200:D203)</f>
        <v>420</v>
      </c>
      <c r="E204" s="19">
        <f>SUM(E200:E203)</f>
        <v>16.57</v>
      </c>
      <c r="F204" s="19">
        <f>SUM(F200:F203)</f>
        <v>26.619999999999997</v>
      </c>
      <c r="G204" s="19">
        <f>SUM(G200:G203)</f>
        <v>58.18</v>
      </c>
      <c r="H204" s="19">
        <f>SUM(H200:H203)</f>
        <v>529.45000000000005</v>
      </c>
      <c r="I204" s="22"/>
    </row>
    <row r="205" spans="1:9" x14ac:dyDescent="0.2">
      <c r="A205" s="114"/>
      <c r="B205" s="19" t="s">
        <v>38</v>
      </c>
      <c r="C205" s="19"/>
      <c r="D205" s="35"/>
      <c r="E205" s="100"/>
      <c r="F205" s="100"/>
      <c r="G205" s="100"/>
      <c r="H205" s="100"/>
      <c r="I205" s="42"/>
    </row>
    <row r="206" spans="1:9" x14ac:dyDescent="0.2">
      <c r="A206" s="115"/>
      <c r="B206" s="21" t="s">
        <v>112</v>
      </c>
      <c r="C206" s="11" t="s">
        <v>12</v>
      </c>
      <c r="D206" s="80">
        <v>60</v>
      </c>
      <c r="E206" s="85">
        <v>1.38</v>
      </c>
      <c r="F206" s="85">
        <v>6.6</v>
      </c>
      <c r="G206" s="85">
        <v>2.34</v>
      </c>
      <c r="H206" s="85">
        <v>82</v>
      </c>
      <c r="I206" s="79">
        <v>58</v>
      </c>
    </row>
    <row r="207" spans="1:9" x14ac:dyDescent="0.2">
      <c r="A207" s="115"/>
      <c r="B207" s="21" t="s">
        <v>90</v>
      </c>
      <c r="C207" s="9" t="s">
        <v>12</v>
      </c>
      <c r="D207" s="69">
        <v>200</v>
      </c>
      <c r="E207" s="101">
        <v>2.31</v>
      </c>
      <c r="F207" s="101">
        <v>6.75</v>
      </c>
      <c r="G207" s="101">
        <v>16.600000000000001</v>
      </c>
      <c r="H207" s="101">
        <v>137.5</v>
      </c>
      <c r="I207" s="69">
        <v>134</v>
      </c>
    </row>
    <row r="208" spans="1:9" x14ac:dyDescent="0.2">
      <c r="A208" s="115"/>
      <c r="B208" s="8" t="s">
        <v>106</v>
      </c>
      <c r="C208" s="37" t="s">
        <v>12</v>
      </c>
      <c r="D208" s="42">
        <v>90</v>
      </c>
      <c r="E208" s="1">
        <v>16.02</v>
      </c>
      <c r="F208" s="1">
        <v>15.75</v>
      </c>
      <c r="G208" s="1">
        <v>12.87</v>
      </c>
      <c r="H208" s="1">
        <v>257.39999999999998</v>
      </c>
      <c r="I208" s="42">
        <v>381</v>
      </c>
    </row>
    <row r="209" spans="1:9" x14ac:dyDescent="0.2">
      <c r="A209" s="115"/>
      <c r="B209" s="35" t="s">
        <v>86</v>
      </c>
      <c r="C209" s="37" t="s">
        <v>12</v>
      </c>
      <c r="D209" s="42">
        <v>150</v>
      </c>
      <c r="E209" s="42">
        <v>3.7</v>
      </c>
      <c r="F209" s="42">
        <v>6</v>
      </c>
      <c r="G209" s="42">
        <v>33.81</v>
      </c>
      <c r="H209" s="42">
        <v>166.3</v>
      </c>
      <c r="I209" s="42">
        <v>414</v>
      </c>
    </row>
    <row r="210" spans="1:9" x14ac:dyDescent="0.2">
      <c r="A210" s="115"/>
      <c r="B210" s="35" t="s">
        <v>107</v>
      </c>
      <c r="C210" s="11" t="s">
        <v>12</v>
      </c>
      <c r="D210" s="1">
        <v>200</v>
      </c>
      <c r="E210" s="1">
        <v>0.3</v>
      </c>
      <c r="F210" s="1">
        <v>0</v>
      </c>
      <c r="G210" s="1">
        <v>20.100000000000001</v>
      </c>
      <c r="H210" s="1">
        <v>81</v>
      </c>
      <c r="I210" s="42">
        <v>512</v>
      </c>
    </row>
    <row r="211" spans="1:9" x14ac:dyDescent="0.2">
      <c r="A211" s="116"/>
      <c r="B211" s="29" t="s">
        <v>15</v>
      </c>
      <c r="C211" s="11" t="s">
        <v>12</v>
      </c>
      <c r="D211" s="1">
        <v>30</v>
      </c>
      <c r="E211" s="1">
        <v>1.98</v>
      </c>
      <c r="F211" s="1">
        <v>0.36</v>
      </c>
      <c r="G211" s="1">
        <v>10.199999999999999</v>
      </c>
      <c r="H211" s="1">
        <v>54.3</v>
      </c>
      <c r="I211" s="1">
        <v>110</v>
      </c>
    </row>
    <row r="212" spans="1:9" x14ac:dyDescent="0.2">
      <c r="A212" s="42"/>
      <c r="B212" s="29" t="s">
        <v>23</v>
      </c>
      <c r="C212" s="11" t="s">
        <v>12</v>
      </c>
      <c r="D212" s="1">
        <v>20</v>
      </c>
      <c r="E212" s="1">
        <v>1.5</v>
      </c>
      <c r="F212" s="1">
        <v>0.57999999999999996</v>
      </c>
      <c r="G212" s="1">
        <v>10.28</v>
      </c>
      <c r="H212" s="1">
        <v>52.4</v>
      </c>
      <c r="I212" s="12">
        <v>111</v>
      </c>
    </row>
    <row r="213" spans="1:9" x14ac:dyDescent="0.2">
      <c r="A213" s="42"/>
      <c r="B213" s="28" t="s">
        <v>8</v>
      </c>
      <c r="C213" s="28"/>
      <c r="D213" s="19">
        <f>SUM(D206:D212)</f>
        <v>750</v>
      </c>
      <c r="E213" s="19">
        <f>SUM(E206:E212)</f>
        <v>27.19</v>
      </c>
      <c r="F213" s="19">
        <f t="shared" ref="F213:H213" si="4">SUM(F206:F212)</f>
        <v>36.04</v>
      </c>
      <c r="G213" s="19">
        <f t="shared" si="4"/>
        <v>106.2</v>
      </c>
      <c r="H213" s="19">
        <f t="shared" si="4"/>
        <v>830.9</v>
      </c>
      <c r="I213" s="42"/>
    </row>
    <row r="214" spans="1:9" x14ac:dyDescent="0.2">
      <c r="A214" s="114"/>
      <c r="B214" s="19" t="s">
        <v>39</v>
      </c>
      <c r="C214" s="19"/>
      <c r="D214" s="27"/>
      <c r="E214" s="25"/>
      <c r="F214" s="25"/>
      <c r="G214" s="25"/>
      <c r="H214" s="25"/>
      <c r="I214" s="42"/>
    </row>
    <row r="215" spans="1:9" x14ac:dyDescent="0.2">
      <c r="A215" s="115"/>
      <c r="B215" s="36" t="s">
        <v>57</v>
      </c>
      <c r="C215" s="38" t="s">
        <v>12</v>
      </c>
      <c r="D215" s="1">
        <v>200</v>
      </c>
      <c r="E215" s="1">
        <v>1</v>
      </c>
      <c r="F215" s="1">
        <v>0</v>
      </c>
      <c r="G215" s="1">
        <v>0</v>
      </c>
      <c r="H215" s="1">
        <v>110</v>
      </c>
      <c r="I215" s="1">
        <v>518</v>
      </c>
    </row>
    <row r="216" spans="1:9" x14ac:dyDescent="0.2">
      <c r="A216" s="116"/>
      <c r="B216" s="27" t="s">
        <v>67</v>
      </c>
      <c r="C216" s="37" t="s">
        <v>12</v>
      </c>
      <c r="D216" s="1">
        <v>50</v>
      </c>
      <c r="E216" s="1">
        <v>0.9</v>
      </c>
      <c r="F216" s="1">
        <v>26.2</v>
      </c>
      <c r="G216" s="1">
        <v>87.2</v>
      </c>
      <c r="H216" s="1">
        <v>159.30000000000001</v>
      </c>
      <c r="I216" s="42" t="s">
        <v>46</v>
      </c>
    </row>
    <row r="217" spans="1:9" x14ac:dyDescent="0.2">
      <c r="A217" s="27"/>
      <c r="B217" s="27" t="s">
        <v>69</v>
      </c>
      <c r="C217" s="9" t="s">
        <v>12</v>
      </c>
      <c r="D217" s="56">
        <v>100</v>
      </c>
      <c r="E217" s="1">
        <v>0.8</v>
      </c>
      <c r="F217" s="1">
        <v>0.2</v>
      </c>
      <c r="G217" s="1">
        <v>7.5</v>
      </c>
      <c r="H217" s="1">
        <v>94</v>
      </c>
      <c r="I217" s="42" t="s">
        <v>46</v>
      </c>
    </row>
    <row r="218" spans="1:9" x14ac:dyDescent="0.2">
      <c r="A218" s="27"/>
      <c r="B218" s="28" t="s">
        <v>9</v>
      </c>
      <c r="C218" s="28"/>
      <c r="D218" s="19">
        <f>SUM(D215:D217)</f>
        <v>350</v>
      </c>
      <c r="E218" s="19">
        <f>SUM(E215:E217)</f>
        <v>2.7</v>
      </c>
      <c r="F218" s="19">
        <f t="shared" ref="F218" si="5">SUM(F215:F217)</f>
        <v>26.4</v>
      </c>
      <c r="G218" s="19">
        <f>G215+G216+G217</f>
        <v>94.7</v>
      </c>
      <c r="H218" s="19">
        <f>H215+H216+H217</f>
        <v>363.3</v>
      </c>
      <c r="I218" s="27"/>
    </row>
    <row r="219" spans="1:9" x14ac:dyDescent="0.2">
      <c r="B219" s="28" t="s">
        <v>10</v>
      </c>
      <c r="C219" s="28"/>
      <c r="D219" s="27"/>
      <c r="E219" s="19">
        <f>E204+E213+E218</f>
        <v>46.460000000000008</v>
      </c>
      <c r="F219" s="19">
        <f>F204+F213+F218</f>
        <v>89.06</v>
      </c>
      <c r="G219" s="19">
        <f>G204+G213+G218</f>
        <v>259.08</v>
      </c>
      <c r="H219" s="19">
        <f>H204+H213+H218</f>
        <v>1723.6499999999999</v>
      </c>
      <c r="I219" s="27"/>
    </row>
  </sheetData>
  <mergeCells count="38">
    <mergeCell ref="C3:D4"/>
    <mergeCell ref="I3:I4"/>
    <mergeCell ref="A2:I2"/>
    <mergeCell ref="E3:G3"/>
    <mergeCell ref="H3:H4"/>
    <mergeCell ref="A3:A4"/>
    <mergeCell ref="B3:B4"/>
    <mergeCell ref="A1:I1"/>
    <mergeCell ref="A99:A105"/>
    <mergeCell ref="A108:A110"/>
    <mergeCell ref="A64:A65"/>
    <mergeCell ref="A72:A75"/>
    <mergeCell ref="A78:A83"/>
    <mergeCell ref="A86:A88"/>
    <mergeCell ref="A92:A96"/>
    <mergeCell ref="A44:A46"/>
    <mergeCell ref="A35:A41"/>
    <mergeCell ref="A50:A54"/>
    <mergeCell ref="A56:A61"/>
    <mergeCell ref="A6:A10"/>
    <mergeCell ref="A14:A19"/>
    <mergeCell ref="A22:A24"/>
    <mergeCell ref="A28:A32"/>
    <mergeCell ref="A115:A118"/>
    <mergeCell ref="A121:A126"/>
    <mergeCell ref="A129:A131"/>
    <mergeCell ref="A135:A139"/>
    <mergeCell ref="A142:A147"/>
    <mergeCell ref="A150:A152"/>
    <mergeCell ref="A156:A160"/>
    <mergeCell ref="A162:A167"/>
    <mergeCell ref="A170:A171"/>
    <mergeCell ref="A178:A182"/>
    <mergeCell ref="A185:A190"/>
    <mergeCell ref="A193:A195"/>
    <mergeCell ref="A199:A202"/>
    <mergeCell ref="A205:A211"/>
    <mergeCell ref="A214:A216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opLeftCell="A163" zoomScaleNormal="100" workbookViewId="0">
      <selection activeCell="J221" sqref="J221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20" t="s">
        <v>92</v>
      </c>
      <c r="B1" s="120"/>
      <c r="C1" s="120"/>
      <c r="D1" s="120"/>
      <c r="E1" s="120"/>
      <c r="F1" s="120"/>
      <c r="G1" s="120"/>
      <c r="H1" s="120"/>
      <c r="I1" s="120"/>
    </row>
    <row r="2" spans="1:34" ht="20.25" x14ac:dyDescent="0.2">
      <c r="A2" s="120"/>
      <c r="B2" s="120"/>
      <c r="C2" s="120"/>
      <c r="D2" s="120"/>
      <c r="E2" s="120"/>
      <c r="F2" s="120"/>
      <c r="G2" s="120"/>
      <c r="H2" s="120"/>
      <c r="I2" s="120"/>
    </row>
    <row r="3" spans="1:34" ht="12.75" customHeight="1" x14ac:dyDescent="0.2">
      <c r="A3" s="125" t="s">
        <v>29</v>
      </c>
      <c r="B3" s="125" t="s">
        <v>2</v>
      </c>
      <c r="C3" s="121" t="s">
        <v>21</v>
      </c>
      <c r="D3" s="122"/>
      <c r="E3" s="126" t="s">
        <v>4</v>
      </c>
      <c r="F3" s="127"/>
      <c r="G3" s="128"/>
      <c r="H3" s="129" t="s">
        <v>22</v>
      </c>
      <c r="I3" s="125" t="s">
        <v>3</v>
      </c>
    </row>
    <row r="4" spans="1:34" ht="99.75" customHeight="1" x14ac:dyDescent="0.2">
      <c r="A4" s="125"/>
      <c r="B4" s="125"/>
      <c r="C4" s="123"/>
      <c r="D4" s="124"/>
      <c r="E4" s="6" t="s">
        <v>1</v>
      </c>
      <c r="F4" s="5" t="s">
        <v>5</v>
      </c>
      <c r="G4" s="5" t="s">
        <v>6</v>
      </c>
      <c r="H4" s="130"/>
      <c r="I4" s="125"/>
    </row>
    <row r="5" spans="1:34" s="45" customFormat="1" ht="15" customHeight="1" x14ac:dyDescent="0.2">
      <c r="A5" s="43" t="s">
        <v>20</v>
      </c>
      <c r="B5" s="43" t="s">
        <v>37</v>
      </c>
      <c r="C5" s="48"/>
      <c r="D5" s="48"/>
      <c r="E5" s="49"/>
      <c r="F5" s="50"/>
      <c r="G5" s="50"/>
      <c r="H5" s="51"/>
      <c r="I5" s="43" t="s">
        <v>20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111"/>
      <c r="B6" s="8" t="s">
        <v>34</v>
      </c>
      <c r="C6" s="11" t="s">
        <v>12</v>
      </c>
      <c r="D6" s="42">
        <v>200</v>
      </c>
      <c r="E6" s="42">
        <v>32</v>
      </c>
      <c r="F6" s="42">
        <v>33.6</v>
      </c>
      <c r="G6" s="42">
        <v>31.8</v>
      </c>
      <c r="H6" s="42">
        <v>401.3</v>
      </c>
      <c r="I6" s="12">
        <v>313</v>
      </c>
    </row>
    <row r="7" spans="1:34" x14ac:dyDescent="0.2">
      <c r="A7" s="112"/>
      <c r="B7" s="13" t="s">
        <v>61</v>
      </c>
      <c r="C7" s="11" t="s">
        <v>12</v>
      </c>
      <c r="D7" s="54">
        <v>10</v>
      </c>
      <c r="E7" s="1">
        <v>0.2</v>
      </c>
      <c r="F7" s="1">
        <v>14.5</v>
      </c>
      <c r="G7" s="1">
        <v>0.3</v>
      </c>
      <c r="H7" s="1">
        <v>132.19999999999999</v>
      </c>
      <c r="I7" s="12">
        <v>100</v>
      </c>
    </row>
    <row r="8" spans="1:34" x14ac:dyDescent="0.2">
      <c r="A8" s="112"/>
      <c r="B8" s="13" t="s">
        <v>36</v>
      </c>
      <c r="C8" s="11" t="s">
        <v>12</v>
      </c>
      <c r="D8" s="54">
        <v>15</v>
      </c>
      <c r="E8" s="1">
        <v>3.84</v>
      </c>
      <c r="F8" s="1">
        <v>5.2</v>
      </c>
      <c r="G8" s="1">
        <v>0</v>
      </c>
      <c r="H8" s="1">
        <v>68.599999999999994</v>
      </c>
      <c r="I8" s="12">
        <v>100</v>
      </c>
    </row>
    <row r="9" spans="1:34" x14ac:dyDescent="0.2">
      <c r="A9" s="112"/>
      <c r="B9" s="29" t="s">
        <v>23</v>
      </c>
      <c r="C9" s="11" t="s">
        <v>12</v>
      </c>
      <c r="D9" s="1">
        <v>30</v>
      </c>
      <c r="E9" s="1">
        <v>1.5</v>
      </c>
      <c r="F9" s="1">
        <v>0.57999999999999996</v>
      </c>
      <c r="G9" s="1">
        <v>10.28</v>
      </c>
      <c r="H9" s="1">
        <v>52.4</v>
      </c>
      <c r="I9" s="12">
        <v>111</v>
      </c>
    </row>
    <row r="10" spans="1:34" x14ac:dyDescent="0.2">
      <c r="A10" s="112"/>
      <c r="B10" s="36" t="s">
        <v>68</v>
      </c>
      <c r="C10" s="38" t="s">
        <v>12</v>
      </c>
      <c r="D10" s="1">
        <v>200</v>
      </c>
      <c r="E10" s="1">
        <v>0.5</v>
      </c>
      <c r="F10" s="1">
        <v>0</v>
      </c>
      <c r="G10" s="1">
        <v>15</v>
      </c>
      <c r="H10" s="1">
        <v>60</v>
      </c>
      <c r="I10" s="7">
        <v>493</v>
      </c>
    </row>
    <row r="11" spans="1:34" x14ac:dyDescent="0.2">
      <c r="A11" s="7"/>
      <c r="B11" s="36"/>
      <c r="C11" s="38"/>
      <c r="D11" s="1"/>
      <c r="E11" s="2"/>
      <c r="F11" s="2"/>
      <c r="G11" s="2"/>
      <c r="H11" s="2"/>
      <c r="I11" s="7"/>
    </row>
    <row r="12" spans="1:34" x14ac:dyDescent="0.2">
      <c r="A12" s="7"/>
      <c r="B12" s="31" t="s">
        <v>0</v>
      </c>
      <c r="C12" s="11"/>
      <c r="D12" s="72">
        <f>D6+D7+D8+D9+D10</f>
        <v>455</v>
      </c>
      <c r="E12" s="63">
        <f>SUM(E6:E11)</f>
        <v>38.040000000000006</v>
      </c>
      <c r="F12" s="63">
        <f>SUM(F6:F11)</f>
        <v>53.88</v>
      </c>
      <c r="G12" s="63">
        <f>G6+G7+G9+G10</f>
        <v>57.38</v>
      </c>
      <c r="H12" s="63">
        <f>H6+H9+H7+H10</f>
        <v>645.9</v>
      </c>
      <c r="I12" s="12"/>
    </row>
    <row r="13" spans="1:34" x14ac:dyDescent="0.2">
      <c r="A13" s="59"/>
      <c r="B13" s="33" t="s">
        <v>38</v>
      </c>
      <c r="C13" s="33"/>
      <c r="D13" s="11"/>
      <c r="E13" s="17"/>
      <c r="F13" s="32"/>
      <c r="G13" s="32"/>
      <c r="H13" s="32"/>
      <c r="I13" s="12"/>
    </row>
    <row r="14" spans="1:34" x14ac:dyDescent="0.2">
      <c r="A14" s="115"/>
      <c r="B14" s="21" t="s">
        <v>59</v>
      </c>
      <c r="C14" s="9" t="s">
        <v>12</v>
      </c>
      <c r="D14" s="42">
        <v>100</v>
      </c>
      <c r="E14" s="42">
        <v>4.0999999999999996</v>
      </c>
      <c r="F14" s="42">
        <v>15.2</v>
      </c>
      <c r="G14" s="42">
        <v>13</v>
      </c>
      <c r="H14" s="42">
        <v>125</v>
      </c>
      <c r="I14" s="42">
        <v>28</v>
      </c>
    </row>
    <row r="15" spans="1:34" ht="25.5" x14ac:dyDescent="0.2">
      <c r="A15" s="115"/>
      <c r="B15" s="10" t="s">
        <v>65</v>
      </c>
      <c r="C15" s="11" t="s">
        <v>12</v>
      </c>
      <c r="D15" s="68">
        <v>250</v>
      </c>
      <c r="E15" s="68">
        <v>3.1</v>
      </c>
      <c r="F15" s="68">
        <v>5.5</v>
      </c>
      <c r="G15" s="68">
        <v>16.3</v>
      </c>
      <c r="H15" s="68">
        <v>151.19999999999999</v>
      </c>
      <c r="I15" s="68">
        <v>144</v>
      </c>
    </row>
    <row r="16" spans="1:34" x14ac:dyDescent="0.2">
      <c r="A16" s="115"/>
      <c r="B16" s="10" t="s">
        <v>44</v>
      </c>
      <c r="C16" s="11" t="s">
        <v>12</v>
      </c>
      <c r="D16" s="42">
        <v>100</v>
      </c>
      <c r="E16" s="1">
        <v>15.8</v>
      </c>
      <c r="F16" s="1">
        <v>10.9</v>
      </c>
      <c r="G16" s="1">
        <v>9.6</v>
      </c>
      <c r="H16" s="1">
        <v>215.6</v>
      </c>
      <c r="I16" s="1">
        <v>412</v>
      </c>
    </row>
    <row r="17" spans="1:34" x14ac:dyDescent="0.2">
      <c r="A17" s="115"/>
      <c r="B17" s="29" t="s">
        <v>31</v>
      </c>
      <c r="C17" s="37" t="s">
        <v>12</v>
      </c>
      <c r="D17" s="42">
        <v>180</v>
      </c>
      <c r="E17" s="42">
        <v>9.6</v>
      </c>
      <c r="F17" s="42">
        <v>8.8000000000000007</v>
      </c>
      <c r="G17" s="42">
        <v>38.200000000000003</v>
      </c>
      <c r="H17" s="42">
        <v>275.3</v>
      </c>
      <c r="I17" s="42">
        <v>237</v>
      </c>
    </row>
    <row r="18" spans="1:34" x14ac:dyDescent="0.2">
      <c r="A18" s="115"/>
      <c r="B18" s="36" t="s">
        <v>26</v>
      </c>
      <c r="C18" s="9" t="s">
        <v>12</v>
      </c>
      <c r="D18" s="42">
        <v>200</v>
      </c>
      <c r="E18" s="42">
        <v>0.5</v>
      </c>
      <c r="F18" s="42">
        <v>0</v>
      </c>
      <c r="G18" s="42">
        <v>27</v>
      </c>
      <c r="H18" s="42">
        <v>110</v>
      </c>
      <c r="I18" s="42">
        <v>508</v>
      </c>
    </row>
    <row r="19" spans="1:34" x14ac:dyDescent="0.2">
      <c r="A19" s="116"/>
      <c r="B19" s="29" t="s">
        <v>15</v>
      </c>
      <c r="C19" s="11" t="s">
        <v>12</v>
      </c>
      <c r="D19" s="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">
        <v>110</v>
      </c>
    </row>
    <row r="20" spans="1:34" x14ac:dyDescent="0.2">
      <c r="A20" s="42"/>
      <c r="B20" s="29" t="s">
        <v>23</v>
      </c>
      <c r="C20" s="11" t="s">
        <v>12</v>
      </c>
      <c r="D20" s="1">
        <v>40</v>
      </c>
      <c r="E20" s="1">
        <v>0.3</v>
      </c>
      <c r="F20" s="1">
        <v>1.8</v>
      </c>
      <c r="G20" s="1">
        <v>12.8</v>
      </c>
      <c r="H20" s="1">
        <v>95</v>
      </c>
      <c r="I20" s="12">
        <v>111</v>
      </c>
    </row>
    <row r="21" spans="1:34" x14ac:dyDescent="0.2">
      <c r="A21" s="42"/>
      <c r="B21" s="34" t="s">
        <v>8</v>
      </c>
      <c r="C21" s="3"/>
      <c r="D21" s="3">
        <f>D14+D15+D16+D17+D18+D20+D19</f>
        <v>900</v>
      </c>
      <c r="E21" s="3">
        <f>SUM(E15:E20)</f>
        <v>31.28</v>
      </c>
      <c r="F21" s="3">
        <f>SUM(F15:F20)</f>
        <v>27.36</v>
      </c>
      <c r="G21" s="3">
        <f>G14+G15+G16+G17+G18+G19+G20</f>
        <v>127.1</v>
      </c>
      <c r="H21" s="3">
        <f>SUM(H15:H20)</f>
        <v>901.39999999999986</v>
      </c>
      <c r="I21" s="1"/>
    </row>
    <row r="22" spans="1:34" x14ac:dyDescent="0.2">
      <c r="A22" s="114"/>
      <c r="B22" s="3" t="s">
        <v>39</v>
      </c>
      <c r="C22" s="3"/>
      <c r="D22" s="1"/>
      <c r="E22" s="2"/>
      <c r="F22" s="2"/>
      <c r="G22" s="2"/>
      <c r="H22" s="2"/>
      <c r="I22" s="1"/>
    </row>
    <row r="23" spans="1:34" x14ac:dyDescent="0.2">
      <c r="A23" s="115"/>
      <c r="B23" s="36" t="s">
        <v>52</v>
      </c>
      <c r="C23" s="38" t="s">
        <v>12</v>
      </c>
      <c r="D23" s="1">
        <v>200</v>
      </c>
      <c r="E23" s="1">
        <v>1</v>
      </c>
      <c r="F23" s="1">
        <v>0</v>
      </c>
      <c r="G23" s="1">
        <v>0</v>
      </c>
      <c r="H23" s="1">
        <v>110</v>
      </c>
      <c r="I23" s="1">
        <v>518</v>
      </c>
    </row>
    <row r="24" spans="1:34" x14ac:dyDescent="0.2">
      <c r="A24" s="116"/>
      <c r="B24" s="36" t="s">
        <v>45</v>
      </c>
      <c r="C24" s="38" t="s">
        <v>12</v>
      </c>
      <c r="D24" s="1">
        <v>100</v>
      </c>
      <c r="E24" s="1">
        <v>0.5</v>
      </c>
      <c r="F24" s="1">
        <v>21.6</v>
      </c>
      <c r="G24" s="1">
        <v>71.2</v>
      </c>
      <c r="H24" s="1">
        <v>245</v>
      </c>
      <c r="I24" s="1" t="s">
        <v>60</v>
      </c>
    </row>
    <row r="25" spans="1:34" x14ac:dyDescent="0.2">
      <c r="A25" s="1"/>
      <c r="B25" s="36" t="s">
        <v>75</v>
      </c>
      <c r="C25" s="38" t="s">
        <v>12</v>
      </c>
      <c r="D25" s="56">
        <v>100</v>
      </c>
      <c r="E25" s="1">
        <v>0.8</v>
      </c>
      <c r="F25" s="1">
        <v>0.2</v>
      </c>
      <c r="G25" s="1">
        <v>7.5</v>
      </c>
      <c r="H25" s="1">
        <v>36.6</v>
      </c>
      <c r="I25" s="12">
        <v>112</v>
      </c>
    </row>
    <row r="26" spans="1:34" x14ac:dyDescent="0.2">
      <c r="A26" s="1"/>
      <c r="B26" s="3" t="s">
        <v>9</v>
      </c>
      <c r="C26" s="11"/>
      <c r="D26" s="3">
        <f ca="1">SUM(D23:D47)</f>
        <v>400</v>
      </c>
      <c r="E26" s="3">
        <f>E23+E24+E25</f>
        <v>2.2999999999999998</v>
      </c>
      <c r="F26" s="3">
        <f>F23+F24+F25</f>
        <v>21.8</v>
      </c>
      <c r="G26" s="3">
        <f>G23+G24+G25</f>
        <v>78.7</v>
      </c>
      <c r="H26" s="3">
        <f>H23+H24+H25</f>
        <v>391.6</v>
      </c>
      <c r="I26" s="1"/>
    </row>
    <row r="27" spans="1:34" s="45" customFormat="1" x14ac:dyDescent="0.2">
      <c r="A27" s="46" t="s">
        <v>17</v>
      </c>
      <c r="B27" s="3" t="s">
        <v>10</v>
      </c>
      <c r="C27" s="3"/>
      <c r="D27" s="1"/>
      <c r="E27" s="3">
        <f>E12+E21+E26</f>
        <v>71.62</v>
      </c>
      <c r="F27" s="3">
        <f>F12+F21+F26</f>
        <v>103.04</v>
      </c>
      <c r="G27" s="3">
        <f>G12+G21+G26</f>
        <v>263.18</v>
      </c>
      <c r="H27" s="19">
        <f>H12+H21+H26</f>
        <v>1938.8999999999996</v>
      </c>
      <c r="I27" s="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14"/>
      <c r="B28" s="43" t="s">
        <v>37</v>
      </c>
      <c r="C28" s="43"/>
      <c r="D28" s="47"/>
      <c r="E28" s="47"/>
      <c r="F28" s="47"/>
      <c r="G28" s="47"/>
      <c r="H28" s="47"/>
      <c r="I28" s="46" t="s">
        <v>17</v>
      </c>
    </row>
    <row r="29" spans="1:34" x14ac:dyDescent="0.2">
      <c r="A29" s="115"/>
      <c r="B29" s="27" t="s">
        <v>76</v>
      </c>
      <c r="C29" s="11" t="s">
        <v>12</v>
      </c>
      <c r="D29" s="1">
        <v>200</v>
      </c>
      <c r="E29" s="87">
        <v>20.28</v>
      </c>
      <c r="F29" s="87">
        <v>28.76</v>
      </c>
      <c r="G29" s="87">
        <v>5.19</v>
      </c>
      <c r="H29" s="87">
        <v>360.93</v>
      </c>
      <c r="I29" s="1">
        <v>301</v>
      </c>
    </row>
    <row r="30" spans="1:34" x14ac:dyDescent="0.2">
      <c r="A30" s="115"/>
      <c r="B30" s="29" t="s">
        <v>62</v>
      </c>
      <c r="C30" s="1" t="s">
        <v>12</v>
      </c>
      <c r="D30" s="1">
        <v>15</v>
      </c>
      <c r="E30" s="1">
        <v>0.1</v>
      </c>
      <c r="F30" s="1">
        <v>8.1999999999999993</v>
      </c>
      <c r="G30" s="1">
        <v>0.1</v>
      </c>
      <c r="H30" s="1">
        <v>93.5</v>
      </c>
      <c r="I30" s="1">
        <v>478</v>
      </c>
    </row>
    <row r="31" spans="1:34" x14ac:dyDescent="0.2">
      <c r="A31" s="115"/>
      <c r="B31" s="18" t="s">
        <v>11</v>
      </c>
      <c r="C31" s="1" t="s">
        <v>12</v>
      </c>
      <c r="D31" s="1">
        <v>200</v>
      </c>
      <c r="E31" s="1">
        <v>3.6</v>
      </c>
      <c r="F31" s="1">
        <v>3.3</v>
      </c>
      <c r="G31" s="1">
        <v>25</v>
      </c>
      <c r="H31" s="1">
        <v>144</v>
      </c>
      <c r="I31" s="1">
        <v>496</v>
      </c>
    </row>
    <row r="32" spans="1:34" x14ac:dyDescent="0.2">
      <c r="A32" s="116"/>
      <c r="B32" s="29" t="s">
        <v>23</v>
      </c>
      <c r="C32" s="11" t="s">
        <v>12</v>
      </c>
      <c r="D32" s="1">
        <v>30</v>
      </c>
      <c r="E32" s="1">
        <v>3</v>
      </c>
      <c r="F32" s="1">
        <v>1.06</v>
      </c>
      <c r="G32" s="1">
        <v>15.5</v>
      </c>
      <c r="H32" s="1">
        <v>78.599999999999994</v>
      </c>
      <c r="I32" s="12">
        <v>111</v>
      </c>
    </row>
    <row r="33" spans="1:9" x14ac:dyDescent="0.2">
      <c r="A33" s="22"/>
      <c r="B33" s="29"/>
      <c r="C33" s="11"/>
      <c r="D33" s="1"/>
      <c r="E33" s="1"/>
      <c r="F33" s="1"/>
      <c r="G33" s="1"/>
      <c r="H33" s="1"/>
      <c r="I33" s="12"/>
    </row>
    <row r="34" spans="1:9" x14ac:dyDescent="0.2">
      <c r="A34" s="42"/>
      <c r="B34" s="23" t="s">
        <v>0</v>
      </c>
      <c r="C34" s="9"/>
      <c r="D34" s="19">
        <f>D29+D30+D31+D32</f>
        <v>445</v>
      </c>
      <c r="E34" s="19">
        <f>SUM(E29:E33)</f>
        <v>26.980000000000004</v>
      </c>
      <c r="F34" s="19">
        <f>SUM(F29:F33)</f>
        <v>41.32</v>
      </c>
      <c r="G34" s="19">
        <f>SUM(G29:G33)</f>
        <v>45.79</v>
      </c>
      <c r="H34" s="19">
        <f>H29+H30+H31+H32</f>
        <v>677.03000000000009</v>
      </c>
      <c r="I34" s="22"/>
    </row>
    <row r="35" spans="1:9" ht="15.6" customHeight="1" x14ac:dyDescent="0.2">
      <c r="A35" s="115"/>
      <c r="B35" s="19" t="s">
        <v>38</v>
      </c>
      <c r="C35" s="19"/>
      <c r="D35" s="20"/>
      <c r="E35" s="24"/>
      <c r="F35" s="24"/>
      <c r="G35" s="24"/>
      <c r="H35" s="24"/>
      <c r="I35" s="42"/>
    </row>
    <row r="36" spans="1:9" ht="15.6" customHeight="1" x14ac:dyDescent="0.2">
      <c r="A36" s="115"/>
      <c r="B36" s="18" t="s">
        <v>63</v>
      </c>
      <c r="C36" s="11" t="s">
        <v>12</v>
      </c>
      <c r="D36" s="1">
        <v>100</v>
      </c>
      <c r="E36" s="1">
        <v>1.4</v>
      </c>
      <c r="F36" s="1">
        <v>7.9</v>
      </c>
      <c r="G36" s="1">
        <v>7.6</v>
      </c>
      <c r="H36" s="1">
        <v>101.6</v>
      </c>
      <c r="I36" s="1">
        <v>9</v>
      </c>
    </row>
    <row r="37" spans="1:9" ht="25.5" x14ac:dyDescent="0.2">
      <c r="A37" s="115"/>
      <c r="B37" s="21" t="s">
        <v>66</v>
      </c>
      <c r="C37" s="9" t="s">
        <v>12</v>
      </c>
      <c r="D37" s="69">
        <v>250</v>
      </c>
      <c r="E37" s="69">
        <v>3.6</v>
      </c>
      <c r="F37" s="69">
        <v>6.4</v>
      </c>
      <c r="G37" s="69">
        <v>11.8</v>
      </c>
      <c r="H37" s="69">
        <v>159.6</v>
      </c>
      <c r="I37" s="69">
        <v>128</v>
      </c>
    </row>
    <row r="38" spans="1:9" x14ac:dyDescent="0.2">
      <c r="A38" s="115"/>
      <c r="B38" s="39" t="s">
        <v>42</v>
      </c>
      <c r="C38" s="37" t="s">
        <v>12</v>
      </c>
      <c r="D38" s="42">
        <v>110</v>
      </c>
      <c r="E38" s="42">
        <v>26.3</v>
      </c>
      <c r="F38" s="42">
        <v>15.2</v>
      </c>
      <c r="G38" s="42">
        <v>5.5</v>
      </c>
      <c r="H38" s="42">
        <v>286.60000000000002</v>
      </c>
      <c r="I38" s="42">
        <v>403</v>
      </c>
    </row>
    <row r="39" spans="1:9" x14ac:dyDescent="0.2">
      <c r="A39" s="115"/>
      <c r="B39" s="35" t="s">
        <v>24</v>
      </c>
      <c r="C39" s="1" t="s">
        <v>12</v>
      </c>
      <c r="D39" s="1">
        <v>180</v>
      </c>
      <c r="E39" s="1">
        <v>7.5</v>
      </c>
      <c r="F39" s="1">
        <v>6.9</v>
      </c>
      <c r="G39" s="1">
        <v>31.1</v>
      </c>
      <c r="H39" s="1">
        <v>196</v>
      </c>
      <c r="I39" s="1">
        <v>291</v>
      </c>
    </row>
    <row r="40" spans="1:9" x14ac:dyDescent="0.2">
      <c r="A40" s="115"/>
      <c r="B40" s="18" t="s">
        <v>33</v>
      </c>
      <c r="C40" s="9" t="s">
        <v>12</v>
      </c>
      <c r="D40" s="1">
        <v>200</v>
      </c>
      <c r="E40" s="1">
        <v>0.3</v>
      </c>
      <c r="F40" s="1">
        <v>0.1</v>
      </c>
      <c r="G40" s="1">
        <v>17.2</v>
      </c>
      <c r="H40" s="1">
        <v>86.5</v>
      </c>
      <c r="I40" s="1">
        <v>511</v>
      </c>
    </row>
    <row r="41" spans="1:9" x14ac:dyDescent="0.2">
      <c r="A41" s="116"/>
      <c r="B41" s="29" t="s">
        <v>15</v>
      </c>
      <c r="C41" s="11" t="s">
        <v>12</v>
      </c>
      <c r="D41" s="1">
        <v>30</v>
      </c>
      <c r="E41" s="1">
        <v>1.98</v>
      </c>
      <c r="F41" s="1">
        <v>0.36</v>
      </c>
      <c r="G41" s="1">
        <v>10.199999999999999</v>
      </c>
      <c r="H41" s="1">
        <v>54.3</v>
      </c>
      <c r="I41" s="1">
        <v>110</v>
      </c>
    </row>
    <row r="42" spans="1:9" x14ac:dyDescent="0.2">
      <c r="A42" s="42"/>
      <c r="B42" s="29" t="s">
        <v>23</v>
      </c>
      <c r="C42" s="11" t="s">
        <v>12</v>
      </c>
      <c r="D42" s="1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2">
        <v>111</v>
      </c>
    </row>
    <row r="43" spans="1:9" x14ac:dyDescent="0.2">
      <c r="A43" s="42"/>
      <c r="B43" s="28" t="s">
        <v>8</v>
      </c>
      <c r="C43" s="28"/>
      <c r="D43" s="19">
        <f>D36+D37+D38+D39+D40+D41+D42</f>
        <v>890</v>
      </c>
      <c r="E43" s="19">
        <f>SUM(E36:E42)</f>
        <v>42.579999999999991</v>
      </c>
      <c r="F43" s="19">
        <f>SUM(F36:F42)</f>
        <v>37.44</v>
      </c>
      <c r="G43" s="19">
        <f>SUM(G36:G42)</f>
        <v>93.68</v>
      </c>
      <c r="H43" s="19">
        <f>SUM(H36:H42)</f>
        <v>936.99999999999989</v>
      </c>
      <c r="I43" s="42"/>
    </row>
    <row r="44" spans="1:9" x14ac:dyDescent="0.2">
      <c r="A44" s="114"/>
      <c r="B44" s="19" t="s">
        <v>39</v>
      </c>
      <c r="C44" s="19"/>
      <c r="D44" s="42"/>
      <c r="E44" s="26"/>
      <c r="F44" s="26"/>
      <c r="G44" s="26"/>
      <c r="H44" s="25"/>
      <c r="I44" s="42"/>
    </row>
    <row r="45" spans="1:9" x14ac:dyDescent="0.2">
      <c r="A45" s="115"/>
      <c r="B45" s="27" t="s">
        <v>25</v>
      </c>
      <c r="C45" s="9" t="s">
        <v>12</v>
      </c>
      <c r="D45" s="1">
        <v>200</v>
      </c>
      <c r="E45" s="1">
        <v>2.8</v>
      </c>
      <c r="F45" s="1">
        <v>3.2</v>
      </c>
      <c r="G45" s="1">
        <v>9.5</v>
      </c>
      <c r="H45" s="1">
        <v>78</v>
      </c>
      <c r="I45" s="42" t="s">
        <v>46</v>
      </c>
    </row>
    <row r="46" spans="1:9" x14ac:dyDescent="0.2">
      <c r="A46" s="116"/>
      <c r="B46" s="27" t="s">
        <v>58</v>
      </c>
      <c r="C46" s="9" t="s">
        <v>12</v>
      </c>
      <c r="D46" s="1">
        <v>100</v>
      </c>
      <c r="E46" s="1">
        <v>2.06</v>
      </c>
      <c r="F46" s="1">
        <v>13.2</v>
      </c>
      <c r="G46" s="1">
        <v>47.4</v>
      </c>
      <c r="H46" s="1">
        <v>225.6</v>
      </c>
      <c r="I46" s="42" t="s">
        <v>46</v>
      </c>
    </row>
    <row r="47" spans="1:9" x14ac:dyDescent="0.2">
      <c r="A47" s="27"/>
      <c r="B47" s="27" t="s">
        <v>104</v>
      </c>
      <c r="C47" s="9" t="s">
        <v>12</v>
      </c>
      <c r="D47" s="56">
        <v>100</v>
      </c>
      <c r="E47" s="1">
        <v>0.8</v>
      </c>
      <c r="F47" s="1">
        <v>0.2</v>
      </c>
      <c r="G47" s="1">
        <v>7.5</v>
      </c>
      <c r="H47" s="1">
        <v>94</v>
      </c>
      <c r="I47" s="42" t="s">
        <v>46</v>
      </c>
    </row>
    <row r="48" spans="1:9" x14ac:dyDescent="0.2">
      <c r="A48" s="27"/>
      <c r="B48" s="28" t="s">
        <v>9</v>
      </c>
      <c r="C48" s="9" t="s">
        <v>12</v>
      </c>
      <c r="D48" s="19">
        <f>SUM(D45:D47)</f>
        <v>400</v>
      </c>
      <c r="E48" s="19">
        <f>SUM(E45:E47)</f>
        <v>5.6599999999999993</v>
      </c>
      <c r="F48" s="19">
        <f>SUM(F45:F47)</f>
        <v>16.599999999999998</v>
      </c>
      <c r="G48" s="19">
        <f>SUM(G45:G47)</f>
        <v>64.400000000000006</v>
      </c>
      <c r="H48" s="19">
        <f>SUM(H45:H47)</f>
        <v>397.6</v>
      </c>
      <c r="I48" s="27"/>
    </row>
    <row r="49" spans="1:34" s="45" customFormat="1" x14ac:dyDescent="0.2">
      <c r="A49" s="43" t="s">
        <v>16</v>
      </c>
      <c r="B49" s="28" t="s">
        <v>10</v>
      </c>
      <c r="C49" s="28"/>
      <c r="D49" s="42"/>
      <c r="E49" s="19">
        <f>E34+E43+E48</f>
        <v>75.22</v>
      </c>
      <c r="F49" s="19">
        <f>F34+F43+F48</f>
        <v>95.359999999999985</v>
      </c>
      <c r="G49" s="19">
        <f>G34+G43+G48</f>
        <v>203.87</v>
      </c>
      <c r="H49" s="19">
        <f>H34+H43+H48</f>
        <v>2011.63</v>
      </c>
      <c r="I49" s="2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17"/>
      <c r="B50" s="43" t="s">
        <v>37</v>
      </c>
      <c r="C50" s="43"/>
      <c r="D50" s="44"/>
      <c r="E50" s="44"/>
      <c r="F50" s="44"/>
      <c r="G50" s="44"/>
      <c r="H50" s="44"/>
      <c r="I50" s="43" t="s">
        <v>16</v>
      </c>
    </row>
    <row r="51" spans="1:34" x14ac:dyDescent="0.2">
      <c r="A51" s="118"/>
      <c r="B51" s="10" t="s">
        <v>47</v>
      </c>
      <c r="C51" s="11" t="s">
        <v>12</v>
      </c>
      <c r="D51" s="1">
        <v>110</v>
      </c>
      <c r="E51" s="1">
        <v>14.6</v>
      </c>
      <c r="F51" s="1">
        <v>10.8</v>
      </c>
      <c r="G51" s="1">
        <v>9.8000000000000007</v>
      </c>
      <c r="H51" s="1">
        <v>224.3</v>
      </c>
      <c r="I51" s="1">
        <v>412</v>
      </c>
    </row>
    <row r="52" spans="1:34" x14ac:dyDescent="0.2">
      <c r="A52" s="118"/>
      <c r="B52" s="29" t="s">
        <v>30</v>
      </c>
      <c r="C52" s="1" t="s">
        <v>12</v>
      </c>
      <c r="D52" s="1">
        <v>180</v>
      </c>
      <c r="E52" s="1">
        <v>7.5</v>
      </c>
      <c r="F52" s="1">
        <v>6.9</v>
      </c>
      <c r="G52" s="1">
        <v>31.1</v>
      </c>
      <c r="H52" s="1">
        <v>196</v>
      </c>
      <c r="I52" s="1">
        <v>291</v>
      </c>
    </row>
    <row r="53" spans="1:34" x14ac:dyDescent="0.2">
      <c r="A53" s="118"/>
      <c r="B53" s="8" t="s">
        <v>36</v>
      </c>
      <c r="C53" s="11" t="s">
        <v>12</v>
      </c>
      <c r="D53" s="1">
        <v>20</v>
      </c>
      <c r="E53" s="1">
        <v>5.12</v>
      </c>
      <c r="F53" s="1">
        <v>6.93</v>
      </c>
      <c r="G53" s="1">
        <v>0</v>
      </c>
      <c r="H53" s="1">
        <v>91.46</v>
      </c>
      <c r="I53" s="64">
        <v>100</v>
      </c>
    </row>
    <row r="54" spans="1:34" x14ac:dyDescent="0.2">
      <c r="A54" s="119"/>
      <c r="B54" s="36" t="s">
        <v>87</v>
      </c>
      <c r="C54" s="38" t="s">
        <v>12</v>
      </c>
      <c r="D54" s="1">
        <v>200</v>
      </c>
      <c r="E54" s="1">
        <v>0.1</v>
      </c>
      <c r="F54" s="1">
        <v>0</v>
      </c>
      <c r="G54" s="1">
        <v>15</v>
      </c>
      <c r="H54" s="1">
        <v>60</v>
      </c>
      <c r="I54" s="7">
        <v>493</v>
      </c>
    </row>
    <row r="55" spans="1:34" x14ac:dyDescent="0.2">
      <c r="A55" s="42"/>
      <c r="B55" s="29" t="s">
        <v>23</v>
      </c>
      <c r="C55" s="11" t="s">
        <v>12</v>
      </c>
      <c r="D55" s="1">
        <v>40</v>
      </c>
      <c r="E55" s="1">
        <v>5</v>
      </c>
      <c r="F55" s="1">
        <v>2.0099999999999998</v>
      </c>
      <c r="G55" s="1">
        <v>15.6</v>
      </c>
      <c r="H55" s="1">
        <v>84.2</v>
      </c>
      <c r="I55" s="12">
        <v>111</v>
      </c>
    </row>
    <row r="56" spans="1:34" x14ac:dyDescent="0.2">
      <c r="A56" s="111"/>
      <c r="B56" s="23" t="s">
        <v>0</v>
      </c>
      <c r="C56" s="9"/>
      <c r="D56" s="19">
        <f>D51+D52+D53+D54+D55</f>
        <v>550</v>
      </c>
      <c r="E56" s="19">
        <f>SUM(E51:E55)</f>
        <v>32.320000000000007</v>
      </c>
      <c r="F56" s="19">
        <f>SUM(F51:F55)</f>
        <v>26.64</v>
      </c>
      <c r="G56" s="19">
        <f>SUM(G51:G55)</f>
        <v>71.5</v>
      </c>
      <c r="H56" s="19">
        <f>SUM(H51:H55)</f>
        <v>655.96</v>
      </c>
      <c r="I56" s="22"/>
    </row>
    <row r="57" spans="1:34" x14ac:dyDescent="0.2">
      <c r="A57" s="112"/>
      <c r="B57" s="19" t="s">
        <v>38</v>
      </c>
      <c r="C57" s="19"/>
      <c r="D57" s="20"/>
      <c r="E57" s="24"/>
      <c r="F57" s="24"/>
      <c r="G57" s="24"/>
      <c r="H57" s="24"/>
      <c r="I57" s="42"/>
    </row>
    <row r="58" spans="1:34" ht="13.5" customHeight="1" x14ac:dyDescent="0.2">
      <c r="A58" s="112"/>
      <c r="B58" s="21" t="s">
        <v>51</v>
      </c>
      <c r="C58" s="9" t="s">
        <v>12</v>
      </c>
      <c r="D58" s="42">
        <v>100</v>
      </c>
      <c r="E58" s="42">
        <v>1.1000000000000001</v>
      </c>
      <c r="F58" s="42">
        <v>1</v>
      </c>
      <c r="G58" s="42">
        <v>3</v>
      </c>
      <c r="H58" s="42">
        <v>75.900000000000006</v>
      </c>
      <c r="I58" s="42">
        <v>106</v>
      </c>
    </row>
    <row r="59" spans="1:34" ht="12.75" customHeight="1" x14ac:dyDescent="0.2">
      <c r="A59" s="112"/>
      <c r="B59" s="21" t="s">
        <v>96</v>
      </c>
      <c r="C59" s="9" t="s">
        <v>12</v>
      </c>
      <c r="D59" s="76">
        <v>250</v>
      </c>
      <c r="E59" s="81">
        <v>20.63</v>
      </c>
      <c r="F59" s="81">
        <v>14.25</v>
      </c>
      <c r="G59" s="81">
        <v>0.55000000000000004</v>
      </c>
      <c r="H59" s="81">
        <v>212.5</v>
      </c>
      <c r="I59" s="79">
        <v>155</v>
      </c>
    </row>
    <row r="60" spans="1:34" x14ac:dyDescent="0.2">
      <c r="A60" s="112"/>
      <c r="B60" s="21" t="s">
        <v>95</v>
      </c>
      <c r="C60" s="11" t="s">
        <v>12</v>
      </c>
      <c r="D60" s="1">
        <v>100</v>
      </c>
      <c r="E60" s="1">
        <v>15.6</v>
      </c>
      <c r="F60" s="1">
        <v>4.0999999999999996</v>
      </c>
      <c r="G60" s="1">
        <v>11.3</v>
      </c>
      <c r="H60" s="1">
        <v>201.9</v>
      </c>
      <c r="I60" s="1">
        <v>345</v>
      </c>
    </row>
    <row r="61" spans="1:34" x14ac:dyDescent="0.2">
      <c r="A61" s="113"/>
      <c r="B61" s="35" t="s">
        <v>13</v>
      </c>
      <c r="C61" s="1" t="s">
        <v>12</v>
      </c>
      <c r="D61" s="1">
        <v>180</v>
      </c>
      <c r="E61" s="1">
        <v>6.9</v>
      </c>
      <c r="F61" s="1">
        <v>7</v>
      </c>
      <c r="G61" s="1">
        <v>31.2</v>
      </c>
      <c r="H61" s="1">
        <v>168.8</v>
      </c>
      <c r="I61" s="1">
        <v>173</v>
      </c>
    </row>
    <row r="62" spans="1:34" ht="15" x14ac:dyDescent="0.2">
      <c r="A62" s="42"/>
      <c r="B62" s="39" t="s">
        <v>94</v>
      </c>
      <c r="C62" s="9" t="s">
        <v>12</v>
      </c>
      <c r="D62" s="76">
        <v>200</v>
      </c>
      <c r="E62" s="78">
        <v>0.3</v>
      </c>
      <c r="F62" s="78">
        <v>0</v>
      </c>
      <c r="G62" s="78">
        <v>20.100000000000001</v>
      </c>
      <c r="H62" s="78">
        <v>81</v>
      </c>
      <c r="I62" s="79">
        <v>512</v>
      </c>
    </row>
    <row r="63" spans="1:34" x14ac:dyDescent="0.2">
      <c r="A63" s="42"/>
      <c r="B63" s="29" t="s">
        <v>15</v>
      </c>
      <c r="C63" s="11" t="s">
        <v>12</v>
      </c>
      <c r="D63" s="1">
        <v>30</v>
      </c>
      <c r="E63" s="1">
        <v>1.98</v>
      </c>
      <c r="F63" s="1">
        <v>0.36</v>
      </c>
      <c r="G63" s="1">
        <v>10.199999999999999</v>
      </c>
      <c r="H63" s="1">
        <v>54.3</v>
      </c>
      <c r="I63" s="1">
        <v>110</v>
      </c>
    </row>
    <row r="64" spans="1:34" x14ac:dyDescent="0.2">
      <c r="A64" s="114"/>
      <c r="B64" s="29" t="s">
        <v>23</v>
      </c>
      <c r="C64" s="11" t="s">
        <v>12</v>
      </c>
      <c r="D64" s="1">
        <v>30</v>
      </c>
      <c r="E64" s="1">
        <v>3</v>
      </c>
      <c r="F64" s="1">
        <v>1.06</v>
      </c>
      <c r="G64" s="1">
        <v>12.4</v>
      </c>
      <c r="H64" s="1">
        <v>78.599999999999994</v>
      </c>
      <c r="I64" s="64">
        <v>111</v>
      </c>
    </row>
    <row r="65" spans="1:34" x14ac:dyDescent="0.2">
      <c r="A65" s="116"/>
      <c r="B65" s="28" t="s">
        <v>8</v>
      </c>
      <c r="C65" s="28"/>
      <c r="D65" s="19">
        <f>D58+D59+D60+D61+D62+D63+D64</f>
        <v>890</v>
      </c>
      <c r="E65" s="19">
        <f>SUM(E58:E64)</f>
        <v>49.509999999999991</v>
      </c>
      <c r="F65" s="19">
        <f>SUM(F58:F64)</f>
        <v>27.77</v>
      </c>
      <c r="G65" s="19">
        <f>SUM(G58:G64)</f>
        <v>88.750000000000014</v>
      </c>
      <c r="H65" s="19">
        <f>SUM(H58:H64)</f>
        <v>872.99999999999989</v>
      </c>
      <c r="I65" s="42"/>
    </row>
    <row r="66" spans="1:34" x14ac:dyDescent="0.2">
      <c r="A66" s="27"/>
      <c r="B66" s="19" t="s">
        <v>39</v>
      </c>
      <c r="C66" s="19"/>
      <c r="D66" s="42"/>
      <c r="E66" s="26"/>
      <c r="F66" s="26"/>
      <c r="G66" s="26"/>
      <c r="H66" s="25"/>
      <c r="I66" s="42"/>
    </row>
    <row r="67" spans="1:34" x14ac:dyDescent="0.2">
      <c r="A67" s="27"/>
      <c r="B67" s="36" t="s">
        <v>93</v>
      </c>
      <c r="C67" s="38" t="s">
        <v>12</v>
      </c>
      <c r="D67" s="1">
        <v>200</v>
      </c>
      <c r="E67" s="1">
        <v>1</v>
      </c>
      <c r="F67" s="1">
        <v>0</v>
      </c>
      <c r="G67" s="1">
        <v>0</v>
      </c>
      <c r="H67" s="1">
        <v>110</v>
      </c>
      <c r="I67" s="1">
        <v>518</v>
      </c>
    </row>
    <row r="68" spans="1:34" x14ac:dyDescent="0.2">
      <c r="A68" s="27"/>
      <c r="B68" s="27" t="s">
        <v>49</v>
      </c>
      <c r="C68" s="9" t="s">
        <v>12</v>
      </c>
      <c r="D68" s="1">
        <v>100</v>
      </c>
      <c r="E68" s="1">
        <v>5.3</v>
      </c>
      <c r="F68" s="1">
        <v>16.2</v>
      </c>
      <c r="G68" s="1">
        <v>49.2</v>
      </c>
      <c r="H68" s="1">
        <v>205.3</v>
      </c>
      <c r="I68" s="42" t="s">
        <v>46</v>
      </c>
    </row>
    <row r="69" spans="1:34" x14ac:dyDescent="0.2">
      <c r="A69" s="27"/>
      <c r="B69" s="29" t="s">
        <v>56</v>
      </c>
      <c r="C69" s="11" t="s">
        <v>12</v>
      </c>
      <c r="D69" s="56">
        <v>100</v>
      </c>
      <c r="E69" s="1">
        <v>1.5</v>
      </c>
      <c r="F69" s="1">
        <v>0.5</v>
      </c>
      <c r="G69" s="1">
        <v>21</v>
      </c>
      <c r="H69" s="1">
        <v>96</v>
      </c>
      <c r="I69" s="12">
        <v>112</v>
      </c>
    </row>
    <row r="70" spans="1:34" x14ac:dyDescent="0.2">
      <c r="A70" s="27"/>
      <c r="B70" s="3" t="s">
        <v>9</v>
      </c>
      <c r="C70" s="11"/>
      <c r="D70" s="3">
        <f ca="1">SUM(D67:D92)</f>
        <v>400</v>
      </c>
      <c r="E70" s="3">
        <f>E67+E68+E69</f>
        <v>7.8</v>
      </c>
      <c r="F70" s="3">
        <f>F68+F69</f>
        <v>16.7</v>
      </c>
      <c r="G70" s="3">
        <f>G68+G69</f>
        <v>70.2</v>
      </c>
      <c r="H70" s="3">
        <f>H67+H68+H69</f>
        <v>411.3</v>
      </c>
      <c r="I70" s="1"/>
    </row>
    <row r="71" spans="1:34" s="45" customFormat="1" x14ac:dyDescent="0.2">
      <c r="A71" s="43" t="s">
        <v>18</v>
      </c>
      <c r="B71" s="3" t="s">
        <v>10</v>
      </c>
      <c r="C71" s="3"/>
      <c r="D71" s="1"/>
      <c r="E71" s="3">
        <f>E56+E65+E70</f>
        <v>89.63</v>
      </c>
      <c r="F71" s="3">
        <f>F56+F65+F70</f>
        <v>71.11</v>
      </c>
      <c r="G71" s="3">
        <v>171.9</v>
      </c>
      <c r="H71" s="19">
        <f>H56+H65+H70</f>
        <v>1940.26</v>
      </c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14"/>
      <c r="B72" s="43" t="s">
        <v>37</v>
      </c>
      <c r="C72" s="60"/>
      <c r="D72" s="60"/>
      <c r="E72" s="61"/>
      <c r="F72" s="61"/>
      <c r="G72" s="61"/>
      <c r="H72" s="61"/>
      <c r="I72" s="62"/>
    </row>
    <row r="73" spans="1:34" x14ac:dyDescent="0.2">
      <c r="A73" s="115"/>
      <c r="B73" s="10" t="s">
        <v>64</v>
      </c>
      <c r="C73" s="11" t="s">
        <v>12</v>
      </c>
      <c r="D73" s="1">
        <v>200</v>
      </c>
      <c r="E73" s="1">
        <v>12</v>
      </c>
      <c r="F73" s="1">
        <v>18.600000000000001</v>
      </c>
      <c r="G73" s="1">
        <v>41.2</v>
      </c>
      <c r="H73" s="1">
        <v>356.2</v>
      </c>
      <c r="I73" s="1">
        <v>247</v>
      </c>
    </row>
    <row r="74" spans="1:34" x14ac:dyDescent="0.2">
      <c r="A74" s="115"/>
      <c r="B74" s="27" t="s">
        <v>109</v>
      </c>
      <c r="C74" s="9" t="s">
        <v>12</v>
      </c>
      <c r="D74" s="76">
        <v>150</v>
      </c>
      <c r="E74" s="105">
        <v>15.47</v>
      </c>
      <c r="F74" s="105">
        <v>15.31</v>
      </c>
      <c r="G74" s="105">
        <v>95.05</v>
      </c>
      <c r="H74" s="105">
        <v>435</v>
      </c>
      <c r="I74" s="84">
        <v>537</v>
      </c>
    </row>
    <row r="75" spans="1:34" x14ac:dyDescent="0.2">
      <c r="A75" s="115"/>
      <c r="B75" s="35" t="s">
        <v>23</v>
      </c>
      <c r="C75" s="9" t="s">
        <v>12</v>
      </c>
      <c r="D75" s="42">
        <v>20</v>
      </c>
      <c r="E75" s="42">
        <v>1.5</v>
      </c>
      <c r="F75" s="42">
        <v>0.57999999999999996</v>
      </c>
      <c r="G75" s="42">
        <v>10.28</v>
      </c>
      <c r="H75" s="42">
        <v>52.4</v>
      </c>
      <c r="I75" s="12">
        <v>111</v>
      </c>
    </row>
    <row r="76" spans="1:34" x14ac:dyDescent="0.2">
      <c r="A76" s="22"/>
      <c r="B76" s="8" t="s">
        <v>7</v>
      </c>
      <c r="C76" s="9" t="s">
        <v>12</v>
      </c>
      <c r="D76" s="42">
        <v>200</v>
      </c>
      <c r="E76" s="42">
        <v>3.2</v>
      </c>
      <c r="F76" s="42">
        <v>2.7</v>
      </c>
      <c r="G76" s="42">
        <v>15.9</v>
      </c>
      <c r="H76" s="42">
        <v>79</v>
      </c>
      <c r="I76" s="64">
        <v>501</v>
      </c>
    </row>
    <row r="77" spans="1:34" x14ac:dyDescent="0.2">
      <c r="A77" s="22"/>
      <c r="B77" s="23" t="s">
        <v>0</v>
      </c>
      <c r="C77" s="9"/>
      <c r="D77" s="106">
        <f>SUM(D73:D76)</f>
        <v>570</v>
      </c>
      <c r="E77" s="106">
        <f>SUM(E73:E76)</f>
        <v>32.17</v>
      </c>
      <c r="F77" s="106">
        <f>SUM(F73:F76)</f>
        <v>37.190000000000005</v>
      </c>
      <c r="G77" s="106">
        <f>SUM(G73:G76)</f>
        <v>162.43</v>
      </c>
      <c r="H77" s="106">
        <f>SUM(H73:H76)</f>
        <v>922.6</v>
      </c>
      <c r="I77" s="66"/>
    </row>
    <row r="78" spans="1:34" ht="24" customHeight="1" x14ac:dyDescent="0.2">
      <c r="A78" s="111"/>
      <c r="B78" s="19" t="s">
        <v>38</v>
      </c>
      <c r="C78" s="9"/>
      <c r="D78" s="107"/>
      <c r="E78" s="108"/>
      <c r="F78" s="108"/>
      <c r="G78" s="108"/>
      <c r="H78" s="108"/>
      <c r="I78" s="14"/>
    </row>
    <row r="79" spans="1:34" ht="25.5" x14ac:dyDescent="0.2">
      <c r="A79" s="112"/>
      <c r="B79" s="39" t="s">
        <v>54</v>
      </c>
      <c r="C79" s="37" t="s">
        <v>12</v>
      </c>
      <c r="D79" s="109">
        <v>100</v>
      </c>
      <c r="E79" s="69">
        <v>0.9</v>
      </c>
      <c r="F79" s="69">
        <v>5.0999999999999996</v>
      </c>
      <c r="G79" s="69">
        <v>3.6</v>
      </c>
      <c r="H79" s="69">
        <v>112.3</v>
      </c>
      <c r="I79" s="67">
        <v>19</v>
      </c>
    </row>
    <row r="80" spans="1:34" x14ac:dyDescent="0.2">
      <c r="A80" s="112"/>
      <c r="B80" s="35" t="s">
        <v>97</v>
      </c>
      <c r="C80" s="37" t="s">
        <v>12</v>
      </c>
      <c r="D80" s="76">
        <v>250</v>
      </c>
      <c r="E80" s="105">
        <v>2.13</v>
      </c>
      <c r="F80" s="105">
        <v>2.88</v>
      </c>
      <c r="G80" s="105">
        <v>14.75</v>
      </c>
      <c r="H80" s="105">
        <v>229.63</v>
      </c>
      <c r="I80" s="79">
        <v>149</v>
      </c>
    </row>
    <row r="81" spans="1:34" x14ac:dyDescent="0.2">
      <c r="A81" s="112"/>
      <c r="B81" s="8" t="s">
        <v>40</v>
      </c>
      <c r="C81" s="9" t="s">
        <v>12</v>
      </c>
      <c r="D81" s="42">
        <v>280</v>
      </c>
      <c r="E81" s="42">
        <v>16.100000000000001</v>
      </c>
      <c r="F81" s="42">
        <v>17.5</v>
      </c>
      <c r="G81" s="42">
        <v>17.899999999999999</v>
      </c>
      <c r="H81" s="42">
        <v>386.9</v>
      </c>
      <c r="I81" s="1">
        <v>407</v>
      </c>
    </row>
    <row r="82" spans="1:34" x14ac:dyDescent="0.2">
      <c r="A82" s="112"/>
      <c r="B82" s="35" t="s">
        <v>80</v>
      </c>
      <c r="C82" s="9" t="s">
        <v>12</v>
      </c>
      <c r="D82" s="76">
        <v>200</v>
      </c>
      <c r="E82" s="105">
        <v>0.7</v>
      </c>
      <c r="F82" s="105">
        <v>0.3</v>
      </c>
      <c r="G82" s="105">
        <v>22.8</v>
      </c>
      <c r="H82" s="105">
        <v>97</v>
      </c>
      <c r="I82" s="79">
        <v>519</v>
      </c>
    </row>
    <row r="83" spans="1:34" x14ac:dyDescent="0.2">
      <c r="A83" s="113"/>
      <c r="B83" s="35" t="s">
        <v>15</v>
      </c>
      <c r="C83" s="9" t="s">
        <v>12</v>
      </c>
      <c r="D83" s="42">
        <v>20</v>
      </c>
      <c r="E83" s="102">
        <v>1.32</v>
      </c>
      <c r="F83" s="102">
        <v>0.24</v>
      </c>
      <c r="G83" s="102">
        <v>6.8</v>
      </c>
      <c r="H83" s="102">
        <v>36.200000000000003</v>
      </c>
      <c r="I83" s="1">
        <v>110</v>
      </c>
    </row>
    <row r="84" spans="1:34" x14ac:dyDescent="0.2">
      <c r="A84" s="42"/>
      <c r="B84" s="35" t="s">
        <v>23</v>
      </c>
      <c r="C84" s="9" t="s">
        <v>12</v>
      </c>
      <c r="D84" s="42">
        <v>20</v>
      </c>
      <c r="E84" s="42">
        <v>3</v>
      </c>
      <c r="F84" s="42">
        <v>1.06</v>
      </c>
      <c r="G84" s="42">
        <v>12.4</v>
      </c>
      <c r="H84" s="42">
        <v>78.599999999999994</v>
      </c>
      <c r="I84" s="12">
        <v>111</v>
      </c>
    </row>
    <row r="85" spans="1:34" x14ac:dyDescent="0.2">
      <c r="A85" s="42"/>
      <c r="B85" s="28" t="s">
        <v>8</v>
      </c>
      <c r="C85" s="28"/>
      <c r="D85" s="19">
        <f>SUM(D79:D84)</f>
        <v>870</v>
      </c>
      <c r="E85" s="19">
        <f>SUM(E79:E84)</f>
        <v>24.150000000000002</v>
      </c>
      <c r="F85" s="19">
        <f>SUM(F79:F84)</f>
        <v>27.08</v>
      </c>
      <c r="G85" s="19">
        <f>SUM(G79:G84)</f>
        <v>78.25</v>
      </c>
      <c r="H85" s="19">
        <f>SUM(H79:H84)</f>
        <v>940.63</v>
      </c>
      <c r="I85" s="1"/>
    </row>
    <row r="86" spans="1:34" x14ac:dyDescent="0.2">
      <c r="A86" s="114"/>
      <c r="B86" s="3" t="s">
        <v>39</v>
      </c>
      <c r="C86" s="3"/>
      <c r="D86" s="18"/>
      <c r="E86" s="2"/>
      <c r="F86" s="2"/>
      <c r="G86" s="2"/>
      <c r="H86" s="2"/>
      <c r="I86" s="1"/>
    </row>
    <row r="87" spans="1:34" x14ac:dyDescent="0.2">
      <c r="A87" s="115"/>
      <c r="B87" s="27" t="s">
        <v>35</v>
      </c>
      <c r="C87" s="9" t="s">
        <v>12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60</v>
      </c>
    </row>
    <row r="88" spans="1:34" x14ac:dyDescent="0.2">
      <c r="A88" s="116"/>
      <c r="B88" s="18" t="s">
        <v>55</v>
      </c>
      <c r="C88" s="37" t="s">
        <v>12</v>
      </c>
      <c r="D88" s="1">
        <v>100</v>
      </c>
      <c r="E88" s="1">
        <v>4.5</v>
      </c>
      <c r="F88" s="1">
        <v>15.2</v>
      </c>
      <c r="G88" s="1">
        <v>49.3</v>
      </c>
      <c r="H88" s="1">
        <v>143</v>
      </c>
      <c r="I88" s="52" t="s">
        <v>60</v>
      </c>
    </row>
    <row r="89" spans="1:34" x14ac:dyDescent="0.2">
      <c r="A89" s="27"/>
      <c r="B89" s="41" t="s">
        <v>104</v>
      </c>
      <c r="C89" s="38" t="s">
        <v>12</v>
      </c>
      <c r="D89" s="56">
        <v>100</v>
      </c>
      <c r="E89" s="1">
        <v>0.8</v>
      </c>
      <c r="F89" s="1">
        <v>0.2</v>
      </c>
      <c r="G89" s="1">
        <v>7.5</v>
      </c>
      <c r="H89" s="1">
        <v>38</v>
      </c>
      <c r="I89" s="12">
        <v>112</v>
      </c>
    </row>
    <row r="90" spans="1:34" x14ac:dyDescent="0.2">
      <c r="A90" s="18"/>
      <c r="B90" s="4" t="s">
        <v>9</v>
      </c>
      <c r="C90" s="40"/>
      <c r="D90" s="3">
        <f>SUM(D87:D89)</f>
        <v>400</v>
      </c>
      <c r="E90" s="3">
        <f>SUM(E87:E89)</f>
        <v>8.1</v>
      </c>
      <c r="F90" s="3">
        <f t="shared" ref="F90:G90" si="0">SUM(F87:F89)</f>
        <v>18.599999999999998</v>
      </c>
      <c r="G90" s="3">
        <f t="shared" si="0"/>
        <v>66.3</v>
      </c>
      <c r="H90" s="3">
        <f>H87+H88+H89</f>
        <v>259</v>
      </c>
      <c r="I90" s="18"/>
    </row>
    <row r="91" spans="1:34" s="45" customFormat="1" x14ac:dyDescent="0.2">
      <c r="A91" s="43" t="s">
        <v>19</v>
      </c>
      <c r="B91" s="4" t="s">
        <v>10</v>
      </c>
      <c r="C91" s="4"/>
      <c r="D91" s="18"/>
      <c r="E91" s="3">
        <f>E77+E85+E90</f>
        <v>64.42</v>
      </c>
      <c r="F91" s="3">
        <f>F77+F85+F90</f>
        <v>82.87</v>
      </c>
      <c r="G91" s="3">
        <f>G77+G85+G90</f>
        <v>306.98</v>
      </c>
      <c r="H91" s="19">
        <f>H77+H85+H90</f>
        <v>2122.23</v>
      </c>
      <c r="I91" s="18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111"/>
      <c r="B92" s="43" t="s">
        <v>37</v>
      </c>
      <c r="C92" s="43"/>
      <c r="D92" s="44"/>
      <c r="E92" s="44"/>
      <c r="F92" s="44"/>
      <c r="G92" s="44"/>
      <c r="H92" s="44"/>
      <c r="I92" s="43" t="s">
        <v>19</v>
      </c>
    </row>
    <row r="93" spans="1:34" x14ac:dyDescent="0.2">
      <c r="A93" s="112"/>
      <c r="B93" s="13" t="s">
        <v>28</v>
      </c>
      <c r="C93" s="11" t="s">
        <v>12</v>
      </c>
      <c r="D93" s="42">
        <v>110</v>
      </c>
      <c r="E93" s="75">
        <v>17.600000000000001</v>
      </c>
      <c r="F93" s="75">
        <v>17.600000000000001</v>
      </c>
      <c r="G93" s="75">
        <v>8.1999999999999993</v>
      </c>
      <c r="H93" s="75">
        <v>246.3</v>
      </c>
      <c r="I93" s="12">
        <v>411</v>
      </c>
    </row>
    <row r="94" spans="1:34" x14ac:dyDescent="0.2">
      <c r="A94" s="112"/>
      <c r="B94" s="35" t="s">
        <v>110</v>
      </c>
      <c r="C94" s="1" t="s">
        <v>12</v>
      </c>
      <c r="D94" s="80">
        <v>200</v>
      </c>
      <c r="E94" s="87">
        <v>10.55</v>
      </c>
      <c r="F94" s="87">
        <v>9.11</v>
      </c>
      <c r="G94" s="87">
        <v>38.21</v>
      </c>
      <c r="H94" s="87">
        <v>276.94</v>
      </c>
      <c r="I94" s="53">
        <v>295</v>
      </c>
    </row>
    <row r="95" spans="1:34" x14ac:dyDescent="0.2">
      <c r="A95" s="112"/>
      <c r="B95" s="35" t="s">
        <v>48</v>
      </c>
      <c r="C95" s="1" t="s">
        <v>12</v>
      </c>
      <c r="D95" s="1">
        <v>10</v>
      </c>
      <c r="E95" s="77">
        <v>0.2</v>
      </c>
      <c r="F95" s="77">
        <v>14.6</v>
      </c>
      <c r="G95" s="77">
        <v>0.2</v>
      </c>
      <c r="H95" s="77">
        <v>115.6</v>
      </c>
      <c r="I95" s="1">
        <v>478</v>
      </c>
    </row>
    <row r="96" spans="1:34" x14ac:dyDescent="0.2">
      <c r="A96" s="112"/>
      <c r="B96" s="39" t="s">
        <v>14</v>
      </c>
      <c r="C96" s="55" t="s">
        <v>12</v>
      </c>
      <c r="D96" s="53">
        <v>200</v>
      </c>
      <c r="E96" s="53">
        <v>0.1</v>
      </c>
      <c r="F96" s="53">
        <v>0</v>
      </c>
      <c r="G96" s="53">
        <v>15.2</v>
      </c>
      <c r="H96" s="53">
        <v>61</v>
      </c>
      <c r="I96" s="58" t="s">
        <v>32</v>
      </c>
    </row>
    <row r="97" spans="1:9" x14ac:dyDescent="0.2">
      <c r="A97" s="22"/>
      <c r="B97" s="35" t="s">
        <v>23</v>
      </c>
      <c r="C97" s="11" t="s">
        <v>12</v>
      </c>
      <c r="D97" s="1">
        <v>30</v>
      </c>
      <c r="E97" s="1">
        <v>3</v>
      </c>
      <c r="F97" s="1">
        <v>1.06</v>
      </c>
      <c r="G97" s="1">
        <v>12.4</v>
      </c>
      <c r="H97" s="1">
        <v>78.599999999999994</v>
      </c>
      <c r="I97" s="12">
        <v>111</v>
      </c>
    </row>
    <row r="98" spans="1:9" x14ac:dyDescent="0.2">
      <c r="A98" s="42"/>
      <c r="B98" s="23" t="s">
        <v>0</v>
      </c>
      <c r="C98" s="9"/>
      <c r="D98" s="19">
        <f>D93+D94+D95+D96+D97</f>
        <v>550</v>
      </c>
      <c r="E98" s="19">
        <f>SUM(E93:E97)</f>
        <v>31.450000000000003</v>
      </c>
      <c r="F98" s="19">
        <f>SUM(F93:F97)</f>
        <v>42.370000000000005</v>
      </c>
      <c r="G98" s="19">
        <f>SUM(G93:G97)</f>
        <v>74.210000000000008</v>
      </c>
      <c r="H98" s="19">
        <f>SUM(H93:H97)</f>
        <v>778.44</v>
      </c>
      <c r="I98" s="22"/>
    </row>
    <row r="99" spans="1:9" x14ac:dyDescent="0.2">
      <c r="A99" s="114"/>
      <c r="B99" s="19" t="s">
        <v>38</v>
      </c>
      <c r="C99" s="19"/>
      <c r="D99" s="35"/>
      <c r="E99" s="25"/>
      <c r="F99" s="25"/>
      <c r="G99" s="25"/>
      <c r="H99" s="25"/>
      <c r="I99" s="42"/>
    </row>
    <row r="100" spans="1:9" ht="25.5" x14ac:dyDescent="0.2">
      <c r="A100" s="115"/>
      <c r="B100" s="39" t="s">
        <v>108</v>
      </c>
      <c r="C100" s="37" t="s">
        <v>12</v>
      </c>
      <c r="D100" s="95">
        <v>100</v>
      </c>
      <c r="E100" s="85">
        <v>2.2999999999999998</v>
      </c>
      <c r="F100" s="85">
        <v>11</v>
      </c>
      <c r="G100" s="85">
        <v>3.9</v>
      </c>
      <c r="H100" s="85">
        <v>124</v>
      </c>
      <c r="I100" s="94">
        <v>4</v>
      </c>
    </row>
    <row r="101" spans="1:9" x14ac:dyDescent="0.2">
      <c r="A101" s="115"/>
      <c r="B101" s="21" t="s">
        <v>73</v>
      </c>
      <c r="C101" s="9" t="s">
        <v>12</v>
      </c>
      <c r="D101" s="69">
        <v>250</v>
      </c>
      <c r="E101" s="69">
        <v>5.0999999999999996</v>
      </c>
      <c r="F101" s="69">
        <v>8.8000000000000007</v>
      </c>
      <c r="G101" s="69">
        <v>17.600000000000001</v>
      </c>
      <c r="H101" s="69">
        <v>152.30000000000001</v>
      </c>
      <c r="I101" s="69">
        <v>134</v>
      </c>
    </row>
    <row r="102" spans="1:9" x14ac:dyDescent="0.2">
      <c r="A102" s="115"/>
      <c r="B102" s="8" t="s">
        <v>27</v>
      </c>
      <c r="C102" s="38" t="s">
        <v>12</v>
      </c>
      <c r="D102" s="1">
        <v>110</v>
      </c>
      <c r="E102" s="1">
        <v>15.1</v>
      </c>
      <c r="F102" s="1">
        <v>14.1</v>
      </c>
      <c r="G102" s="1">
        <v>9.9</v>
      </c>
      <c r="H102" s="1">
        <v>202.6</v>
      </c>
      <c r="I102" s="57">
        <v>389</v>
      </c>
    </row>
    <row r="103" spans="1:9" x14ac:dyDescent="0.2">
      <c r="A103" s="115"/>
      <c r="B103" s="35" t="s">
        <v>86</v>
      </c>
      <c r="C103" s="37" t="s">
        <v>12</v>
      </c>
      <c r="D103" s="42">
        <v>180</v>
      </c>
      <c r="E103" s="42">
        <v>9.6</v>
      </c>
      <c r="F103" s="42">
        <v>8.8000000000000007</v>
      </c>
      <c r="G103" s="42">
        <v>38.200000000000003</v>
      </c>
      <c r="H103" s="42">
        <v>275.3</v>
      </c>
      <c r="I103" s="42">
        <v>237</v>
      </c>
    </row>
    <row r="104" spans="1:9" x14ac:dyDescent="0.2">
      <c r="A104" s="115"/>
      <c r="B104" s="35" t="s">
        <v>99</v>
      </c>
      <c r="C104" s="11" t="s">
        <v>12</v>
      </c>
      <c r="D104" s="80">
        <v>200</v>
      </c>
      <c r="E104" s="87">
        <v>0.47</v>
      </c>
      <c r="F104" s="87">
        <v>0</v>
      </c>
      <c r="G104" s="87">
        <v>19.78</v>
      </c>
      <c r="H104" s="87">
        <v>81</v>
      </c>
      <c r="I104" s="53">
        <v>508</v>
      </c>
    </row>
    <row r="105" spans="1:9" x14ac:dyDescent="0.2">
      <c r="A105" s="116"/>
      <c r="B105" s="35" t="s">
        <v>15</v>
      </c>
      <c r="C105" s="11" t="s">
        <v>12</v>
      </c>
      <c r="D105" s="1">
        <v>30</v>
      </c>
      <c r="E105" s="1">
        <v>1.98</v>
      </c>
      <c r="F105" s="1">
        <v>0.36</v>
      </c>
      <c r="G105" s="1">
        <v>10.199999999999999</v>
      </c>
      <c r="H105" s="1">
        <v>54.3</v>
      </c>
      <c r="I105" s="1">
        <v>110</v>
      </c>
    </row>
    <row r="106" spans="1:9" x14ac:dyDescent="0.2">
      <c r="A106" s="42"/>
      <c r="B106" s="35" t="s">
        <v>23</v>
      </c>
      <c r="C106" s="11" t="s">
        <v>12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111</v>
      </c>
    </row>
    <row r="107" spans="1:9" x14ac:dyDescent="0.2">
      <c r="A107" s="42"/>
      <c r="B107" s="28" t="s">
        <v>8</v>
      </c>
      <c r="C107" s="28"/>
      <c r="D107" s="19">
        <f>SUM(D100:D106)</f>
        <v>890</v>
      </c>
      <c r="E107" s="19">
        <f>SUM(E100:E106)</f>
        <v>36.049999999999997</v>
      </c>
      <c r="F107" s="19">
        <f t="shared" ref="F107:H107" si="1">SUM(F100:F106)</f>
        <v>43.64</v>
      </c>
      <c r="G107" s="19">
        <f t="shared" si="1"/>
        <v>109.86</v>
      </c>
      <c r="H107" s="19">
        <f t="shared" si="1"/>
        <v>941.9</v>
      </c>
      <c r="I107" s="42"/>
    </row>
    <row r="108" spans="1:9" x14ac:dyDescent="0.2">
      <c r="A108" s="114"/>
      <c r="B108" s="19" t="s">
        <v>39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115"/>
      <c r="B109" s="39" t="s">
        <v>52</v>
      </c>
      <c r="C109" s="38" t="s">
        <v>12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116"/>
      <c r="B110" s="27" t="s">
        <v>67</v>
      </c>
      <c r="C110" s="37" t="s">
        <v>12</v>
      </c>
      <c r="D110" s="1">
        <v>100</v>
      </c>
      <c r="E110" s="1">
        <v>2.6</v>
      </c>
      <c r="F110" s="1">
        <v>16.5</v>
      </c>
      <c r="G110" s="1">
        <v>48.3</v>
      </c>
      <c r="H110" s="1">
        <v>201.3</v>
      </c>
      <c r="I110" s="42" t="s">
        <v>46</v>
      </c>
    </row>
    <row r="111" spans="1:9" x14ac:dyDescent="0.2">
      <c r="A111" s="27"/>
      <c r="B111" s="27" t="s">
        <v>104</v>
      </c>
      <c r="C111" s="9" t="s">
        <v>12</v>
      </c>
      <c r="D111" s="56">
        <v>100</v>
      </c>
      <c r="E111" s="1">
        <v>0.8</v>
      </c>
      <c r="F111" s="1">
        <v>0.2</v>
      </c>
      <c r="G111" s="1">
        <v>7.5</v>
      </c>
      <c r="H111" s="1">
        <v>94</v>
      </c>
      <c r="I111" s="42" t="s">
        <v>46</v>
      </c>
    </row>
    <row r="112" spans="1:9" x14ac:dyDescent="0.2">
      <c r="A112" s="27"/>
      <c r="B112" s="28" t="s">
        <v>9</v>
      </c>
      <c r="C112" s="28"/>
      <c r="D112" s="19">
        <f>SUM(D109:D111)</f>
        <v>400</v>
      </c>
      <c r="E112" s="19">
        <f>SUM(E109:E111)</f>
        <v>4.4000000000000004</v>
      </c>
      <c r="F112" s="19">
        <f t="shared" ref="F112" si="2">SUM(F109:F111)</f>
        <v>16.7</v>
      </c>
      <c r="G112" s="19">
        <f>G109+G110+G111</f>
        <v>55.8</v>
      </c>
      <c r="H112" s="19">
        <f>H109+H110+H111</f>
        <v>405.3</v>
      </c>
      <c r="I112" s="27"/>
    </row>
    <row r="113" spans="1:9" x14ac:dyDescent="0.2">
      <c r="B113" s="28" t="s">
        <v>10</v>
      </c>
      <c r="C113" s="28"/>
      <c r="D113" s="27"/>
      <c r="E113" s="19">
        <f>E98+E107+E112</f>
        <v>71.900000000000006</v>
      </c>
      <c r="F113" s="19">
        <f>F98+F107+F112</f>
        <v>102.71000000000001</v>
      </c>
      <c r="G113" s="19">
        <f>G98+G107+G112</f>
        <v>239.87</v>
      </c>
      <c r="H113" s="19">
        <f>H98+H107+H112</f>
        <v>2125.6400000000003</v>
      </c>
      <c r="I113" s="27"/>
    </row>
    <row r="114" spans="1:9" x14ac:dyDescent="0.2">
      <c r="A114" s="43" t="s">
        <v>71</v>
      </c>
      <c r="B114" s="43" t="s">
        <v>37</v>
      </c>
      <c r="C114" s="48"/>
      <c r="D114" s="48"/>
      <c r="E114" s="49"/>
      <c r="F114" s="50"/>
      <c r="G114" s="50"/>
      <c r="H114" s="51"/>
      <c r="I114" s="43" t="s">
        <v>20</v>
      </c>
    </row>
    <row r="115" spans="1:9" x14ac:dyDescent="0.2">
      <c r="A115" s="111"/>
      <c r="B115" s="8" t="s">
        <v>89</v>
      </c>
      <c r="C115" s="11" t="s">
        <v>12</v>
      </c>
      <c r="D115" s="42">
        <v>200</v>
      </c>
      <c r="E115" s="42">
        <v>25.8</v>
      </c>
      <c r="F115" s="42">
        <v>23.6</v>
      </c>
      <c r="G115" s="42">
        <v>35.200000000000003</v>
      </c>
      <c r="H115" s="42">
        <v>424</v>
      </c>
      <c r="I115" s="12">
        <v>320</v>
      </c>
    </row>
    <row r="116" spans="1:9" x14ac:dyDescent="0.2">
      <c r="A116" s="112"/>
      <c r="B116" s="8" t="s">
        <v>36</v>
      </c>
      <c r="C116" s="11" t="s">
        <v>12</v>
      </c>
      <c r="D116" s="54">
        <v>20</v>
      </c>
      <c r="E116" s="1">
        <v>5.12</v>
      </c>
      <c r="F116" s="1">
        <v>6.93</v>
      </c>
      <c r="G116" s="1">
        <v>0</v>
      </c>
      <c r="H116" s="1">
        <v>91.46</v>
      </c>
      <c r="I116" s="12">
        <v>100</v>
      </c>
    </row>
    <row r="117" spans="1:9" x14ac:dyDescent="0.2">
      <c r="A117" s="112"/>
      <c r="B117" s="35" t="s">
        <v>23</v>
      </c>
      <c r="C117" s="11" t="s">
        <v>12</v>
      </c>
      <c r="D117" s="1">
        <v>30</v>
      </c>
      <c r="E117" s="1">
        <v>1.5</v>
      </c>
      <c r="F117" s="1">
        <v>0.57999999999999996</v>
      </c>
      <c r="G117" s="1">
        <v>10.28</v>
      </c>
      <c r="H117" s="1">
        <v>52.4</v>
      </c>
      <c r="I117" s="12">
        <v>111</v>
      </c>
    </row>
    <row r="118" spans="1:9" x14ac:dyDescent="0.2">
      <c r="A118" s="112"/>
      <c r="B118" s="39" t="s">
        <v>87</v>
      </c>
      <c r="C118" s="38" t="s">
        <v>12</v>
      </c>
      <c r="D118" s="1">
        <v>200</v>
      </c>
      <c r="E118" s="1">
        <v>0.1</v>
      </c>
      <c r="F118" s="1">
        <v>0</v>
      </c>
      <c r="G118" s="1">
        <v>15</v>
      </c>
      <c r="H118" s="1">
        <v>60</v>
      </c>
      <c r="I118" s="7">
        <v>493</v>
      </c>
    </row>
    <row r="119" spans="1:9" x14ac:dyDescent="0.2">
      <c r="A119" s="7"/>
      <c r="B119" s="23" t="s">
        <v>0</v>
      </c>
      <c r="C119" s="11"/>
      <c r="D119" s="63">
        <f>SUM(D115:D118)</f>
        <v>450</v>
      </c>
      <c r="E119" s="63">
        <f>SUM(E115:E118)</f>
        <v>32.520000000000003</v>
      </c>
      <c r="F119" s="63">
        <f>SUM(F115:F118)</f>
        <v>31.11</v>
      </c>
      <c r="G119" s="63">
        <f>SUM(G115:G118)</f>
        <v>60.480000000000004</v>
      </c>
      <c r="H119" s="63">
        <f>SUM(H115:H118)</f>
        <v>627.86</v>
      </c>
      <c r="I119" s="12"/>
    </row>
    <row r="120" spans="1:9" x14ac:dyDescent="0.2">
      <c r="A120" s="71"/>
      <c r="B120" s="110" t="s">
        <v>38</v>
      </c>
      <c r="C120" s="33"/>
      <c r="D120" s="11"/>
      <c r="E120" s="17"/>
      <c r="F120" s="32"/>
      <c r="G120" s="32"/>
      <c r="H120" s="32"/>
      <c r="I120" s="12"/>
    </row>
    <row r="121" spans="1:9" x14ac:dyDescent="0.2">
      <c r="A121" s="115"/>
      <c r="B121" s="21" t="s">
        <v>43</v>
      </c>
      <c r="C121" s="9" t="s">
        <v>12</v>
      </c>
      <c r="D121" s="42">
        <v>100</v>
      </c>
      <c r="E121" s="42">
        <v>0.9</v>
      </c>
      <c r="F121" s="42">
        <v>10.199999999999999</v>
      </c>
      <c r="G121" s="42">
        <v>7.2</v>
      </c>
      <c r="H121" s="42">
        <v>124</v>
      </c>
      <c r="I121" s="42">
        <v>9</v>
      </c>
    </row>
    <row r="122" spans="1:9" x14ac:dyDescent="0.2">
      <c r="A122" s="115"/>
      <c r="B122" s="21" t="s">
        <v>72</v>
      </c>
      <c r="C122" s="9" t="s">
        <v>12</v>
      </c>
      <c r="D122" s="69">
        <v>250</v>
      </c>
      <c r="E122" s="69">
        <v>1.82</v>
      </c>
      <c r="F122" s="69">
        <v>5</v>
      </c>
      <c r="G122" s="69">
        <v>10.65</v>
      </c>
      <c r="H122" s="69">
        <v>186.3</v>
      </c>
      <c r="I122" s="69">
        <v>128</v>
      </c>
    </row>
    <row r="123" spans="1:9" x14ac:dyDescent="0.2">
      <c r="A123" s="115"/>
      <c r="B123" s="21" t="s">
        <v>100</v>
      </c>
      <c r="C123" s="9" t="s">
        <v>12</v>
      </c>
      <c r="D123" s="76">
        <v>100</v>
      </c>
      <c r="E123" s="85">
        <v>16.75</v>
      </c>
      <c r="F123" s="85">
        <v>11.37</v>
      </c>
      <c r="G123" s="85">
        <v>5.57</v>
      </c>
      <c r="H123" s="85">
        <v>207.5</v>
      </c>
      <c r="I123" s="79">
        <v>401</v>
      </c>
    </row>
    <row r="124" spans="1:9" x14ac:dyDescent="0.2">
      <c r="A124" s="115"/>
      <c r="B124" s="35" t="s">
        <v>24</v>
      </c>
      <c r="C124" s="37" t="s">
        <v>12</v>
      </c>
      <c r="D124" s="42">
        <v>180</v>
      </c>
      <c r="E124" s="42">
        <v>8.5500000000000007</v>
      </c>
      <c r="F124" s="42">
        <v>7.8</v>
      </c>
      <c r="G124" s="42">
        <v>37</v>
      </c>
      <c r="H124" s="42">
        <v>253.05</v>
      </c>
      <c r="I124" s="42">
        <v>237</v>
      </c>
    </row>
    <row r="125" spans="1:9" x14ac:dyDescent="0.2">
      <c r="A125" s="115"/>
      <c r="B125" s="39" t="s">
        <v>41</v>
      </c>
      <c r="C125" s="9" t="s">
        <v>12</v>
      </c>
      <c r="D125" s="42">
        <v>200</v>
      </c>
      <c r="E125" s="42">
        <v>0.3</v>
      </c>
      <c r="F125" s="42">
        <v>0.2</v>
      </c>
      <c r="G125" s="42">
        <v>25.1</v>
      </c>
      <c r="H125" s="42">
        <v>103</v>
      </c>
      <c r="I125" s="42">
        <v>509</v>
      </c>
    </row>
    <row r="126" spans="1:9" x14ac:dyDescent="0.2">
      <c r="A126" s="116"/>
      <c r="B126" s="35" t="s">
        <v>15</v>
      </c>
      <c r="C126" s="11" t="s">
        <v>12</v>
      </c>
      <c r="D126" s="1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1">
        <v>110</v>
      </c>
    </row>
    <row r="127" spans="1:9" x14ac:dyDescent="0.2">
      <c r="A127" s="42"/>
      <c r="B127" s="35" t="s">
        <v>23</v>
      </c>
      <c r="C127" s="11" t="s">
        <v>12</v>
      </c>
      <c r="D127" s="1">
        <v>40</v>
      </c>
      <c r="E127" s="1">
        <v>1.5</v>
      </c>
      <c r="F127" s="1">
        <v>0.57999999999999996</v>
      </c>
      <c r="G127" s="1">
        <v>10.28</v>
      </c>
      <c r="H127" s="1">
        <v>104.8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D121+D122+D123+D125+D126+D127</f>
        <v>720</v>
      </c>
      <c r="E128" s="3">
        <f>SUM(E122:E127)</f>
        <v>30.900000000000002</v>
      </c>
      <c r="F128" s="3">
        <f>SUM(F122:F127)</f>
        <v>25.309999999999995</v>
      </c>
      <c r="G128" s="3">
        <f>G121+G122+G123+G124+G125+G126+G127</f>
        <v>106.00000000000001</v>
      </c>
      <c r="H128" s="3">
        <f>SUM(H122:H127)</f>
        <v>908.94999999999993</v>
      </c>
      <c r="I128" s="1"/>
    </row>
    <row r="129" spans="1:9" x14ac:dyDescent="0.2">
      <c r="A129" s="114"/>
      <c r="B129" s="3" t="s">
        <v>39</v>
      </c>
      <c r="C129" s="3"/>
      <c r="D129" s="1"/>
      <c r="E129" s="2"/>
      <c r="F129" s="2"/>
      <c r="G129" s="2"/>
      <c r="H129" s="2"/>
      <c r="I129" s="1"/>
    </row>
    <row r="130" spans="1:9" x14ac:dyDescent="0.2">
      <c r="A130" s="115"/>
      <c r="B130" s="36" t="s">
        <v>25</v>
      </c>
      <c r="C130" s="38" t="s">
        <v>12</v>
      </c>
      <c r="D130" s="1">
        <v>200</v>
      </c>
      <c r="E130" s="1">
        <v>1</v>
      </c>
      <c r="F130" s="1">
        <v>0</v>
      </c>
      <c r="G130" s="1">
        <v>0</v>
      </c>
      <c r="H130" s="1">
        <v>110</v>
      </c>
      <c r="I130" s="1">
        <v>518</v>
      </c>
    </row>
    <row r="131" spans="1:9" x14ac:dyDescent="0.2">
      <c r="A131" s="116"/>
      <c r="B131" s="36" t="s">
        <v>45</v>
      </c>
      <c r="C131" s="38" t="s">
        <v>12</v>
      </c>
      <c r="D131" s="1">
        <v>100</v>
      </c>
      <c r="E131" s="1">
        <v>0.9</v>
      </c>
      <c r="F131" s="1">
        <v>26.2</v>
      </c>
      <c r="G131" s="1">
        <v>87.2</v>
      </c>
      <c r="H131" s="1">
        <v>223.6</v>
      </c>
      <c r="I131" s="1" t="s">
        <v>60</v>
      </c>
    </row>
    <row r="132" spans="1:9" x14ac:dyDescent="0.2">
      <c r="A132" s="1"/>
      <c r="B132" s="36" t="s">
        <v>114</v>
      </c>
      <c r="C132" s="38" t="s">
        <v>12</v>
      </c>
      <c r="D132" s="56">
        <v>100</v>
      </c>
      <c r="E132" s="1">
        <v>0.9</v>
      </c>
      <c r="F132" s="1">
        <v>0.1</v>
      </c>
      <c r="G132" s="1">
        <v>9.5</v>
      </c>
      <c r="H132" s="1">
        <v>45</v>
      </c>
      <c r="I132" s="1" t="s">
        <v>60</v>
      </c>
    </row>
    <row r="133" spans="1:9" x14ac:dyDescent="0.2">
      <c r="A133" s="1"/>
      <c r="B133" s="3" t="s">
        <v>9</v>
      </c>
      <c r="C133" s="11"/>
      <c r="D133" s="3">
        <f ca="1">SUM(D130:D153)</f>
        <v>400</v>
      </c>
      <c r="E133" s="3">
        <f>E130+E131+E132</f>
        <v>2.8</v>
      </c>
      <c r="F133" s="3">
        <f>F130+F131+F132</f>
        <v>26.3</v>
      </c>
      <c r="G133" s="3">
        <f>G130+G131+G132</f>
        <v>96.7</v>
      </c>
      <c r="H133" s="3">
        <f>H130+H131+H132</f>
        <v>378.6</v>
      </c>
      <c r="I133" s="1"/>
    </row>
    <row r="134" spans="1:9" x14ac:dyDescent="0.2">
      <c r="A134" s="46" t="s">
        <v>77</v>
      </c>
      <c r="B134" s="3" t="s">
        <v>10</v>
      </c>
      <c r="C134" s="3"/>
      <c r="D134" s="1"/>
      <c r="E134" s="3">
        <f>E119+E128+E133</f>
        <v>66.22</v>
      </c>
      <c r="F134" s="3">
        <f>F119+F128+F133</f>
        <v>82.72</v>
      </c>
      <c r="G134" s="3">
        <f>G119+G128+G133</f>
        <v>263.18</v>
      </c>
      <c r="H134" s="19">
        <f>H119+H128+H133</f>
        <v>1915.4099999999999</v>
      </c>
      <c r="I134" s="1"/>
    </row>
    <row r="135" spans="1:9" x14ac:dyDescent="0.2">
      <c r="A135" s="114"/>
      <c r="B135" s="43" t="s">
        <v>37</v>
      </c>
      <c r="C135" s="43"/>
      <c r="D135" s="47"/>
      <c r="E135" s="47"/>
      <c r="F135" s="47"/>
      <c r="G135" s="47"/>
      <c r="H135" s="47"/>
      <c r="I135" s="46" t="s">
        <v>17</v>
      </c>
    </row>
    <row r="136" spans="1:9" x14ac:dyDescent="0.2">
      <c r="A136" s="115"/>
      <c r="B136" s="18" t="s">
        <v>76</v>
      </c>
      <c r="C136" s="11" t="s">
        <v>12</v>
      </c>
      <c r="D136" s="1">
        <v>200</v>
      </c>
      <c r="E136" s="87">
        <v>20.28</v>
      </c>
      <c r="F136" s="87">
        <v>28.76</v>
      </c>
      <c r="G136" s="87">
        <v>5.19</v>
      </c>
      <c r="H136" s="87">
        <v>360.93</v>
      </c>
      <c r="I136" s="1">
        <v>301</v>
      </c>
    </row>
    <row r="137" spans="1:9" x14ac:dyDescent="0.2">
      <c r="A137" s="115"/>
      <c r="B137" s="29" t="s">
        <v>62</v>
      </c>
      <c r="C137" s="1" t="s">
        <v>12</v>
      </c>
      <c r="D137" s="1">
        <v>15</v>
      </c>
      <c r="E137" s="1">
        <v>0.1</v>
      </c>
      <c r="F137" s="1">
        <v>8.1999999999999993</v>
      </c>
      <c r="G137" s="1">
        <v>0.1</v>
      </c>
      <c r="H137" s="1">
        <v>93.5</v>
      </c>
      <c r="I137" s="1">
        <v>478</v>
      </c>
    </row>
    <row r="138" spans="1:9" x14ac:dyDescent="0.2">
      <c r="A138" s="115"/>
      <c r="B138" s="18" t="s">
        <v>11</v>
      </c>
      <c r="C138" s="1" t="s">
        <v>12</v>
      </c>
      <c r="D138" s="1">
        <v>200</v>
      </c>
      <c r="E138" s="1">
        <v>3.6</v>
      </c>
      <c r="F138" s="1">
        <v>3.3</v>
      </c>
      <c r="G138" s="1">
        <v>25</v>
      </c>
      <c r="H138" s="1">
        <v>144</v>
      </c>
      <c r="I138" s="1">
        <v>496</v>
      </c>
    </row>
    <row r="139" spans="1:9" x14ac:dyDescent="0.2">
      <c r="A139" s="116"/>
      <c r="B139" s="29" t="s">
        <v>23</v>
      </c>
      <c r="C139" s="11" t="s">
        <v>12</v>
      </c>
      <c r="D139" s="1">
        <v>40</v>
      </c>
      <c r="E139" s="1">
        <v>5</v>
      </c>
      <c r="F139" s="1">
        <v>2.0099999999999998</v>
      </c>
      <c r="G139" s="1">
        <v>15.6</v>
      </c>
      <c r="H139" s="1">
        <v>84.2</v>
      </c>
      <c r="I139" s="12">
        <v>111</v>
      </c>
    </row>
    <row r="140" spans="1:9" x14ac:dyDescent="0.2">
      <c r="A140" s="22"/>
      <c r="B140" s="29"/>
      <c r="C140" s="11" t="s">
        <v>12</v>
      </c>
      <c r="D140" s="1"/>
      <c r="E140" s="1"/>
      <c r="F140" s="1"/>
      <c r="G140" s="1"/>
      <c r="H140" s="1"/>
      <c r="I140" s="12"/>
    </row>
    <row r="141" spans="1:9" x14ac:dyDescent="0.2">
      <c r="A141" s="42"/>
      <c r="B141" s="23" t="s">
        <v>0</v>
      </c>
      <c r="C141" s="9"/>
      <c r="D141" s="19">
        <f>SUM(D136:D140)</f>
        <v>455</v>
      </c>
      <c r="E141" s="19">
        <f>SUM(E136:E140)</f>
        <v>28.980000000000004</v>
      </c>
      <c r="F141" s="19">
        <f>SUM(F136:F140)</f>
        <v>42.269999999999996</v>
      </c>
      <c r="G141" s="19">
        <f>SUM(G136:G140)</f>
        <v>45.89</v>
      </c>
      <c r="H141" s="19">
        <f>SUM(H136:H140)</f>
        <v>682.63000000000011</v>
      </c>
      <c r="I141" s="22"/>
    </row>
    <row r="142" spans="1:9" x14ac:dyDescent="0.2">
      <c r="A142" s="115"/>
      <c r="B142" s="19" t="s">
        <v>38</v>
      </c>
      <c r="C142" s="19"/>
      <c r="D142" s="20"/>
      <c r="E142" s="24"/>
      <c r="F142" s="24"/>
      <c r="G142" s="24"/>
      <c r="H142" s="24"/>
      <c r="I142" s="42"/>
    </row>
    <row r="143" spans="1:9" x14ac:dyDescent="0.2">
      <c r="A143" s="115"/>
      <c r="B143" s="27" t="s">
        <v>101</v>
      </c>
      <c r="C143" s="11" t="s">
        <v>12</v>
      </c>
      <c r="D143" s="80">
        <v>100</v>
      </c>
      <c r="E143" s="85">
        <v>4.9000000000000004</v>
      </c>
      <c r="F143" s="85">
        <v>9.3000000000000007</v>
      </c>
      <c r="G143" s="85">
        <v>7.4</v>
      </c>
      <c r="H143" s="85">
        <v>133</v>
      </c>
      <c r="I143" s="79">
        <v>56</v>
      </c>
    </row>
    <row r="144" spans="1:9" x14ac:dyDescent="0.2">
      <c r="A144" s="115"/>
      <c r="B144" s="10" t="s">
        <v>74</v>
      </c>
      <c r="C144" s="11" t="s">
        <v>12</v>
      </c>
      <c r="D144" s="68">
        <v>250</v>
      </c>
      <c r="E144" s="68">
        <v>2.2999999999999998</v>
      </c>
      <c r="F144" s="68">
        <v>4.25</v>
      </c>
      <c r="G144" s="68">
        <v>15.125</v>
      </c>
      <c r="H144" s="68">
        <v>130.19999999999999</v>
      </c>
      <c r="I144" s="68">
        <v>144</v>
      </c>
    </row>
    <row r="145" spans="1:9" x14ac:dyDescent="0.2">
      <c r="A145" s="115"/>
      <c r="B145" s="39" t="s">
        <v>78</v>
      </c>
      <c r="C145" s="37" t="s">
        <v>12</v>
      </c>
      <c r="D145" s="42">
        <v>280</v>
      </c>
      <c r="E145" s="42">
        <v>18.899999999999999</v>
      </c>
      <c r="F145" s="42">
        <v>18.600000000000001</v>
      </c>
      <c r="G145" s="42">
        <v>49.2</v>
      </c>
      <c r="H145" s="42">
        <v>440</v>
      </c>
      <c r="I145" s="42">
        <v>370</v>
      </c>
    </row>
    <row r="146" spans="1:9" ht="15" x14ac:dyDescent="0.2">
      <c r="A146" s="115"/>
      <c r="B146" s="39" t="s">
        <v>94</v>
      </c>
      <c r="C146" s="9" t="s">
        <v>12</v>
      </c>
      <c r="D146" s="76">
        <v>200</v>
      </c>
      <c r="E146" s="78">
        <v>0.3</v>
      </c>
      <c r="F146" s="78">
        <v>0</v>
      </c>
      <c r="G146" s="78">
        <v>20.100000000000001</v>
      </c>
      <c r="H146" s="78">
        <v>81</v>
      </c>
      <c r="I146" s="79">
        <v>512</v>
      </c>
    </row>
    <row r="147" spans="1:9" x14ac:dyDescent="0.2">
      <c r="A147" s="116"/>
      <c r="B147" s="29" t="s">
        <v>15</v>
      </c>
      <c r="C147" s="11" t="s">
        <v>12</v>
      </c>
      <c r="D147" s="1">
        <v>30</v>
      </c>
      <c r="E147" s="1">
        <v>1.98</v>
      </c>
      <c r="F147" s="1">
        <v>0.36</v>
      </c>
      <c r="G147" s="1">
        <v>10.199999999999999</v>
      </c>
      <c r="H147" s="1">
        <v>54.3</v>
      </c>
      <c r="I147" s="1">
        <v>110</v>
      </c>
    </row>
    <row r="148" spans="1:9" x14ac:dyDescent="0.2">
      <c r="A148" s="42"/>
      <c r="B148" s="29" t="s">
        <v>23</v>
      </c>
      <c r="C148" s="11" t="s">
        <v>12</v>
      </c>
      <c r="D148" s="1">
        <v>40</v>
      </c>
      <c r="E148" s="1">
        <v>5</v>
      </c>
      <c r="F148" s="1">
        <v>2.0099999999999998</v>
      </c>
      <c r="G148" s="1">
        <v>15.6</v>
      </c>
      <c r="H148" s="1">
        <v>84.2</v>
      </c>
      <c r="I148" s="12">
        <v>111</v>
      </c>
    </row>
    <row r="149" spans="1:9" x14ac:dyDescent="0.2">
      <c r="A149" s="42"/>
      <c r="B149" s="28" t="s">
        <v>8</v>
      </c>
      <c r="C149" s="28"/>
      <c r="D149" s="19">
        <f>SUM(D143:D148)</f>
        <v>900</v>
      </c>
      <c r="E149" s="19">
        <f>SUM(E143:E148)</f>
        <v>33.379999999999995</v>
      </c>
      <c r="F149" s="19">
        <f>SUM(F143:F148)</f>
        <v>34.520000000000003</v>
      </c>
      <c r="G149" s="19">
        <f>SUM(G143:G148)</f>
        <v>117.62499999999999</v>
      </c>
      <c r="H149" s="19">
        <f>SUM(H143:H148)</f>
        <v>922.7</v>
      </c>
      <c r="I149" s="42"/>
    </row>
    <row r="150" spans="1:9" x14ac:dyDescent="0.2">
      <c r="A150" s="114"/>
      <c r="B150" s="19" t="s">
        <v>39</v>
      </c>
      <c r="C150" s="19"/>
      <c r="D150" s="42"/>
      <c r="E150" s="26"/>
      <c r="F150" s="26"/>
      <c r="G150" s="26"/>
      <c r="H150" s="25"/>
      <c r="I150" s="42"/>
    </row>
    <row r="151" spans="1:9" x14ac:dyDescent="0.2">
      <c r="A151" s="115"/>
      <c r="B151" s="27" t="s">
        <v>52</v>
      </c>
      <c r="C151" s="9" t="s">
        <v>12</v>
      </c>
      <c r="D151" s="1">
        <v>200</v>
      </c>
      <c r="E151" s="1">
        <v>2.8</v>
      </c>
      <c r="F151" s="1">
        <v>3.2</v>
      </c>
      <c r="G151" s="1">
        <v>9.5</v>
      </c>
      <c r="H151" s="1">
        <v>78</v>
      </c>
      <c r="I151" s="42" t="s">
        <v>46</v>
      </c>
    </row>
    <row r="152" spans="1:9" x14ac:dyDescent="0.2">
      <c r="A152" s="116"/>
      <c r="B152" s="27" t="s">
        <v>58</v>
      </c>
      <c r="C152" s="9" t="s">
        <v>12</v>
      </c>
      <c r="D152" s="1">
        <v>100</v>
      </c>
      <c r="E152" s="1">
        <v>5.3</v>
      </c>
      <c r="F152" s="1">
        <v>15.2</v>
      </c>
      <c r="G152" s="1">
        <v>48.3</v>
      </c>
      <c r="H152" s="1">
        <v>203.2</v>
      </c>
      <c r="I152" s="42" t="s">
        <v>46</v>
      </c>
    </row>
    <row r="153" spans="1:9" x14ac:dyDescent="0.2">
      <c r="A153" s="27"/>
      <c r="B153" s="27" t="s">
        <v>50</v>
      </c>
      <c r="C153" s="9" t="s">
        <v>12</v>
      </c>
      <c r="D153" s="56">
        <v>100</v>
      </c>
      <c r="E153" s="1">
        <v>0.8</v>
      </c>
      <c r="F153" s="1">
        <v>0.2</v>
      </c>
      <c r="G153" s="1">
        <v>7.5</v>
      </c>
      <c r="H153" s="1">
        <v>94</v>
      </c>
      <c r="I153" s="12">
        <v>112</v>
      </c>
    </row>
    <row r="154" spans="1:9" x14ac:dyDescent="0.2">
      <c r="A154" s="27"/>
      <c r="B154" s="28" t="s">
        <v>9</v>
      </c>
      <c r="C154" s="9" t="s">
        <v>12</v>
      </c>
      <c r="D154" s="19">
        <f>SUM(D151:D153)</f>
        <v>400</v>
      </c>
      <c r="E154" s="19">
        <f>SUM(E151:E153)</f>
        <v>8.9</v>
      </c>
      <c r="F154" s="19">
        <f>SUM(F151:F153)</f>
        <v>18.599999999999998</v>
      </c>
      <c r="G154" s="19">
        <f>SUM(G151:G153)</f>
        <v>65.3</v>
      </c>
      <c r="H154" s="19">
        <f>SUM(H151:H153)</f>
        <v>375.2</v>
      </c>
      <c r="I154" s="27"/>
    </row>
    <row r="155" spans="1:9" x14ac:dyDescent="0.2">
      <c r="A155" s="43" t="s">
        <v>79</v>
      </c>
      <c r="B155" s="28" t="s">
        <v>10</v>
      </c>
      <c r="C155" s="28"/>
      <c r="D155" s="42"/>
      <c r="E155" s="19">
        <f>E141+E149+E154</f>
        <v>71.260000000000005</v>
      </c>
      <c r="F155" s="19">
        <f>F141+F149+F154</f>
        <v>95.389999999999986</v>
      </c>
      <c r="G155" s="19">
        <f>G141+G149+G154</f>
        <v>228.815</v>
      </c>
      <c r="H155" s="19">
        <f>H141+H149+H154</f>
        <v>1980.5300000000002</v>
      </c>
      <c r="I155" s="27"/>
    </row>
    <row r="156" spans="1:9" x14ac:dyDescent="0.2">
      <c r="A156" s="117"/>
      <c r="B156" s="43" t="s">
        <v>37</v>
      </c>
      <c r="C156" s="43"/>
      <c r="D156" s="44"/>
      <c r="E156" s="44"/>
      <c r="F156" s="44"/>
      <c r="G156" s="44"/>
      <c r="H156" s="44"/>
      <c r="I156" s="43" t="s">
        <v>16</v>
      </c>
    </row>
    <row r="157" spans="1:9" x14ac:dyDescent="0.2">
      <c r="A157" s="118"/>
      <c r="B157" s="21" t="s">
        <v>47</v>
      </c>
      <c r="C157" s="11" t="s">
        <v>12</v>
      </c>
      <c r="D157" s="1">
        <v>100</v>
      </c>
      <c r="E157" s="97">
        <v>19.09</v>
      </c>
      <c r="F157" s="97">
        <v>4.3099999999999996</v>
      </c>
      <c r="G157" s="97">
        <v>13.38</v>
      </c>
      <c r="H157" s="97">
        <v>168.67</v>
      </c>
      <c r="I157" s="1">
        <v>412</v>
      </c>
    </row>
    <row r="158" spans="1:9" x14ac:dyDescent="0.2">
      <c r="A158" s="118"/>
      <c r="B158" s="35" t="s">
        <v>30</v>
      </c>
      <c r="C158" s="1" t="s">
        <v>12</v>
      </c>
      <c r="D158" s="1">
        <v>180</v>
      </c>
      <c r="E158" s="1">
        <v>5.66</v>
      </c>
      <c r="F158" s="1">
        <v>5.56</v>
      </c>
      <c r="G158" s="1">
        <v>29.04</v>
      </c>
      <c r="H158" s="1">
        <v>145</v>
      </c>
      <c r="I158" s="1">
        <v>291</v>
      </c>
    </row>
    <row r="159" spans="1:9" x14ac:dyDescent="0.2">
      <c r="A159" s="118"/>
      <c r="B159" s="35" t="s">
        <v>48</v>
      </c>
      <c r="C159" s="1" t="s">
        <v>12</v>
      </c>
      <c r="D159" s="1">
        <v>10</v>
      </c>
      <c r="E159" s="1">
        <v>0.2</v>
      </c>
      <c r="F159" s="1">
        <v>14.6</v>
      </c>
      <c r="G159" s="1">
        <v>0.2</v>
      </c>
      <c r="H159" s="1">
        <v>115.6</v>
      </c>
      <c r="I159" s="1">
        <v>478</v>
      </c>
    </row>
    <row r="160" spans="1:9" x14ac:dyDescent="0.2">
      <c r="A160" s="119"/>
      <c r="B160" s="39" t="s">
        <v>14</v>
      </c>
      <c r="C160" s="55" t="s">
        <v>12</v>
      </c>
      <c r="D160" s="53">
        <v>200</v>
      </c>
      <c r="E160" s="53">
        <v>0.1</v>
      </c>
      <c r="F160" s="53">
        <v>0</v>
      </c>
      <c r="G160" s="53">
        <v>15.2</v>
      </c>
      <c r="H160" s="53">
        <v>61</v>
      </c>
      <c r="I160" s="58" t="s">
        <v>32</v>
      </c>
    </row>
    <row r="161" spans="1:9" x14ac:dyDescent="0.2">
      <c r="A161" s="42"/>
      <c r="B161" s="35" t="s">
        <v>23</v>
      </c>
      <c r="C161" s="11" t="s">
        <v>12</v>
      </c>
      <c r="D161" s="1">
        <v>40</v>
      </c>
      <c r="E161" s="1">
        <v>5</v>
      </c>
      <c r="F161" s="1">
        <v>2.0099999999999998</v>
      </c>
      <c r="G161" s="1">
        <v>15.6</v>
      </c>
      <c r="H161" s="1">
        <v>84.2</v>
      </c>
      <c r="I161" s="12">
        <v>111</v>
      </c>
    </row>
    <row r="162" spans="1:9" x14ac:dyDescent="0.2">
      <c r="A162" s="111"/>
      <c r="B162" s="23" t="s">
        <v>0</v>
      </c>
      <c r="C162" s="9"/>
      <c r="D162" s="19">
        <f>D157+D158+D159+D160+D161</f>
        <v>530</v>
      </c>
      <c r="E162" s="19">
        <f>SUM(E157:E161)</f>
        <v>30.05</v>
      </c>
      <c r="F162" s="19">
        <f>SUM(F157:F161)</f>
        <v>26.479999999999997</v>
      </c>
      <c r="G162" s="19">
        <f>SUM(G157:G161)</f>
        <v>73.42</v>
      </c>
      <c r="H162" s="19">
        <f>SUM(H157:H161)</f>
        <v>574.47</v>
      </c>
      <c r="I162" s="22"/>
    </row>
    <row r="163" spans="1:9" x14ac:dyDescent="0.2">
      <c r="A163" s="112"/>
      <c r="B163" s="19" t="s">
        <v>38</v>
      </c>
      <c r="C163" s="19"/>
      <c r="D163" s="20"/>
      <c r="E163" s="24"/>
      <c r="F163" s="24"/>
      <c r="G163" s="24"/>
      <c r="H163" s="24"/>
      <c r="I163" s="42"/>
    </row>
    <row r="164" spans="1:9" ht="25.5" x14ac:dyDescent="0.2">
      <c r="A164" s="112"/>
      <c r="B164" s="39" t="s">
        <v>54</v>
      </c>
      <c r="C164" s="38" t="s">
        <v>12</v>
      </c>
      <c r="D164" s="56">
        <v>100</v>
      </c>
      <c r="E164" s="68">
        <v>0.9</v>
      </c>
      <c r="F164" s="68">
        <v>5.0999999999999996</v>
      </c>
      <c r="G164" s="68">
        <v>3.6</v>
      </c>
      <c r="H164" s="68">
        <v>90.2</v>
      </c>
      <c r="I164" s="67">
        <v>19</v>
      </c>
    </row>
    <row r="165" spans="1:9" ht="15.75" customHeight="1" x14ac:dyDescent="0.2">
      <c r="A165" s="112"/>
      <c r="B165" s="21" t="s">
        <v>88</v>
      </c>
      <c r="C165" s="9" t="s">
        <v>12</v>
      </c>
      <c r="D165" s="75">
        <v>250</v>
      </c>
      <c r="E165" s="75">
        <v>5.2</v>
      </c>
      <c r="F165" s="75">
        <v>6.5</v>
      </c>
      <c r="G165" s="75">
        <v>4.8</v>
      </c>
      <c r="H165" s="75">
        <v>189.3</v>
      </c>
      <c r="I165" s="42">
        <v>139</v>
      </c>
    </row>
    <row r="166" spans="1:9" x14ac:dyDescent="0.2">
      <c r="A166" s="112"/>
      <c r="B166" s="21" t="s">
        <v>102</v>
      </c>
      <c r="C166" s="99" t="s">
        <v>12</v>
      </c>
      <c r="D166" s="87">
        <v>100</v>
      </c>
      <c r="E166" s="87">
        <v>21.71</v>
      </c>
      <c r="F166" s="87">
        <v>23.44</v>
      </c>
      <c r="G166" s="87">
        <v>5.5</v>
      </c>
      <c r="H166" s="87">
        <v>318.2</v>
      </c>
      <c r="I166" s="53">
        <v>338</v>
      </c>
    </row>
    <row r="167" spans="1:9" x14ac:dyDescent="0.2">
      <c r="A167" s="113"/>
      <c r="B167" s="35" t="s">
        <v>13</v>
      </c>
      <c r="C167" s="1" t="s">
        <v>12</v>
      </c>
      <c r="D167" s="77">
        <v>180</v>
      </c>
      <c r="E167" s="77">
        <v>5.66</v>
      </c>
      <c r="F167" s="77">
        <v>5.56</v>
      </c>
      <c r="G167" s="77">
        <v>29.04</v>
      </c>
      <c r="H167" s="77">
        <v>145</v>
      </c>
      <c r="I167" s="1">
        <v>173</v>
      </c>
    </row>
    <row r="168" spans="1:9" x14ac:dyDescent="0.2">
      <c r="A168" s="42"/>
      <c r="B168" s="35" t="s">
        <v>80</v>
      </c>
      <c r="C168" s="11" t="s">
        <v>12</v>
      </c>
      <c r="D168" s="80">
        <v>200</v>
      </c>
      <c r="E168" s="85">
        <v>0.7</v>
      </c>
      <c r="F168" s="85">
        <v>0.3</v>
      </c>
      <c r="G168" s="85">
        <v>22.8</v>
      </c>
      <c r="H168" s="85">
        <v>97</v>
      </c>
      <c r="I168" s="79">
        <v>519</v>
      </c>
    </row>
    <row r="169" spans="1:9" x14ac:dyDescent="0.2">
      <c r="A169" s="42"/>
      <c r="B169" s="35" t="s">
        <v>15</v>
      </c>
      <c r="C169" s="11" t="s">
        <v>12</v>
      </c>
      <c r="D169" s="1">
        <v>40</v>
      </c>
      <c r="E169" s="1">
        <v>2.6</v>
      </c>
      <c r="F169" s="1">
        <v>0.5</v>
      </c>
      <c r="G169" s="1">
        <v>15.8</v>
      </c>
      <c r="H169" s="1">
        <v>78.2</v>
      </c>
      <c r="I169" s="1">
        <v>110</v>
      </c>
    </row>
    <row r="170" spans="1:9" x14ac:dyDescent="0.2">
      <c r="A170" s="114"/>
      <c r="B170" s="35" t="s">
        <v>23</v>
      </c>
      <c r="C170" s="11" t="s">
        <v>12</v>
      </c>
      <c r="D170" s="1">
        <v>40</v>
      </c>
      <c r="E170" s="1">
        <v>5</v>
      </c>
      <c r="F170" s="1">
        <v>2.0099999999999998</v>
      </c>
      <c r="G170" s="1">
        <v>15.6</v>
      </c>
      <c r="H170" s="1">
        <v>84.2</v>
      </c>
      <c r="I170" s="12">
        <v>111</v>
      </c>
    </row>
    <row r="171" spans="1:9" x14ac:dyDescent="0.2">
      <c r="A171" s="116"/>
      <c r="B171" s="28" t="s">
        <v>8</v>
      </c>
      <c r="C171" s="28"/>
      <c r="D171" s="19">
        <f>SUM(D164:D170)</f>
        <v>910</v>
      </c>
      <c r="E171" s="19">
        <f>SUM(E164:E170)</f>
        <v>41.77</v>
      </c>
      <c r="F171" s="19">
        <f>SUM(F164:F170)</f>
        <v>43.41</v>
      </c>
      <c r="G171" s="19">
        <f>SUM(G164:G170)</f>
        <v>97.139999999999986</v>
      </c>
      <c r="H171" s="19">
        <f>SUM(H164:H170)</f>
        <v>1002.1000000000001</v>
      </c>
      <c r="I171" s="42"/>
    </row>
    <row r="172" spans="1:9" x14ac:dyDescent="0.2">
      <c r="A172" s="27"/>
      <c r="B172" s="19" t="s">
        <v>39</v>
      </c>
      <c r="C172" s="19"/>
      <c r="D172" s="42"/>
      <c r="E172" s="26"/>
      <c r="F172" s="26"/>
      <c r="G172" s="26"/>
      <c r="H172" s="25"/>
      <c r="I172" s="42"/>
    </row>
    <row r="173" spans="1:9" x14ac:dyDescent="0.2">
      <c r="A173" s="27"/>
      <c r="B173" s="39" t="s">
        <v>94</v>
      </c>
      <c r="C173" s="38" t="s">
        <v>12</v>
      </c>
      <c r="D173" s="1">
        <v>200</v>
      </c>
      <c r="E173" s="1">
        <v>1</v>
      </c>
      <c r="F173" s="1">
        <v>0</v>
      </c>
      <c r="G173" s="1">
        <v>0</v>
      </c>
      <c r="H173" s="1">
        <v>110</v>
      </c>
      <c r="I173" s="1">
        <v>518</v>
      </c>
    </row>
    <row r="174" spans="1:9" x14ac:dyDescent="0.2">
      <c r="A174" s="27"/>
      <c r="B174" s="27" t="s">
        <v>49</v>
      </c>
      <c r="C174" s="9" t="s">
        <v>12</v>
      </c>
      <c r="D174" s="1">
        <v>100</v>
      </c>
      <c r="E174" s="1">
        <v>5.3</v>
      </c>
      <c r="F174" s="1">
        <v>16.2</v>
      </c>
      <c r="G174" s="1">
        <v>49.2</v>
      </c>
      <c r="H174" s="1">
        <v>205.3</v>
      </c>
      <c r="I174" s="42" t="s">
        <v>46</v>
      </c>
    </row>
    <row r="175" spans="1:9" x14ac:dyDescent="0.2">
      <c r="A175" s="27"/>
      <c r="B175" s="29" t="s">
        <v>53</v>
      </c>
      <c r="C175" s="11" t="s">
        <v>12</v>
      </c>
      <c r="D175" s="56">
        <v>100</v>
      </c>
      <c r="E175" s="1">
        <v>0.8</v>
      </c>
      <c r="F175" s="1">
        <v>0.2</v>
      </c>
      <c r="G175" s="1">
        <v>7.5</v>
      </c>
      <c r="H175" s="1">
        <v>94</v>
      </c>
      <c r="I175" s="12">
        <v>112</v>
      </c>
    </row>
    <row r="176" spans="1:9" x14ac:dyDescent="0.2">
      <c r="A176" s="27"/>
      <c r="B176" s="3" t="s">
        <v>9</v>
      </c>
      <c r="C176" s="11"/>
      <c r="D176" s="3">
        <f ca="1">SUM(D173:D199)</f>
        <v>400</v>
      </c>
      <c r="E176" s="3">
        <f>E173+E174+E175</f>
        <v>7.1</v>
      </c>
      <c r="F176" s="3">
        <f>F174+F175</f>
        <v>16.399999999999999</v>
      </c>
      <c r="G176" s="3">
        <f>G174+G175</f>
        <v>56.7</v>
      </c>
      <c r="H176" s="3">
        <f>H173+H174+H175</f>
        <v>409.3</v>
      </c>
      <c r="I176" s="1"/>
    </row>
    <row r="177" spans="1:9" x14ac:dyDescent="0.2">
      <c r="A177" s="43" t="s">
        <v>82</v>
      </c>
      <c r="B177" s="3" t="s">
        <v>10</v>
      </c>
      <c r="C177" s="3"/>
      <c r="D177" s="1"/>
      <c r="E177" s="3">
        <f>E162+E171+E176</f>
        <v>78.92</v>
      </c>
      <c r="F177" s="3">
        <f>F162+F171+F176</f>
        <v>86.289999999999992</v>
      </c>
      <c r="G177" s="3">
        <v>171.9</v>
      </c>
      <c r="H177" s="19">
        <f>H162+H171+H176</f>
        <v>1985.8700000000001</v>
      </c>
      <c r="I177" s="1"/>
    </row>
    <row r="178" spans="1:9" x14ac:dyDescent="0.2">
      <c r="A178" s="114"/>
      <c r="B178" s="43" t="s">
        <v>37</v>
      </c>
      <c r="C178" s="60"/>
      <c r="D178" s="60"/>
      <c r="E178" s="61"/>
      <c r="F178" s="61"/>
      <c r="G178" s="61"/>
      <c r="H178" s="61"/>
      <c r="I178" s="62"/>
    </row>
    <row r="179" spans="1:9" x14ac:dyDescent="0.2">
      <c r="A179" s="115"/>
      <c r="B179" s="10" t="s">
        <v>81</v>
      </c>
      <c r="C179" s="11" t="s">
        <v>12</v>
      </c>
      <c r="D179" s="1">
        <v>250</v>
      </c>
      <c r="E179" s="1">
        <v>9.8000000000000007</v>
      </c>
      <c r="F179" s="1">
        <v>13.5</v>
      </c>
      <c r="G179" s="1">
        <v>37.200000000000003</v>
      </c>
      <c r="H179" s="1">
        <v>205.1</v>
      </c>
      <c r="I179" s="1">
        <v>247</v>
      </c>
    </row>
    <row r="180" spans="1:9" x14ac:dyDescent="0.2">
      <c r="A180" s="115"/>
      <c r="B180" s="10" t="s">
        <v>48</v>
      </c>
      <c r="C180" s="11" t="s">
        <v>12</v>
      </c>
      <c r="D180" s="1">
        <v>20</v>
      </c>
      <c r="E180" s="1">
        <v>0.2</v>
      </c>
      <c r="F180" s="1">
        <v>14.5</v>
      </c>
      <c r="G180" s="1">
        <v>0.3</v>
      </c>
      <c r="H180" s="1">
        <v>264.39999999999998</v>
      </c>
      <c r="I180" s="1">
        <v>100</v>
      </c>
    </row>
    <row r="181" spans="1:9" x14ac:dyDescent="0.2">
      <c r="A181" s="115"/>
      <c r="B181" s="18" t="s">
        <v>111</v>
      </c>
      <c r="C181" s="11" t="s">
        <v>12</v>
      </c>
      <c r="D181" s="1">
        <v>40</v>
      </c>
      <c r="E181" s="1">
        <v>5.0999999999999996</v>
      </c>
      <c r="F181" s="1">
        <v>4.5999999999999996</v>
      </c>
      <c r="G181" s="1">
        <v>0.3</v>
      </c>
      <c r="H181" s="1">
        <v>63</v>
      </c>
      <c r="I181" s="64">
        <v>300</v>
      </c>
    </row>
    <row r="182" spans="1:9" x14ac:dyDescent="0.2">
      <c r="A182" s="115"/>
      <c r="B182" s="29" t="s">
        <v>23</v>
      </c>
      <c r="C182" s="11" t="s">
        <v>12</v>
      </c>
      <c r="D182" s="1">
        <v>40</v>
      </c>
      <c r="E182" s="1">
        <v>5</v>
      </c>
      <c r="F182" s="1">
        <v>2.0099999999999998</v>
      </c>
      <c r="G182" s="1">
        <v>15.6</v>
      </c>
      <c r="H182" s="1">
        <v>84.2</v>
      </c>
      <c r="I182" s="12">
        <v>111</v>
      </c>
    </row>
    <row r="183" spans="1:9" x14ac:dyDescent="0.2">
      <c r="A183" s="22"/>
      <c r="B183" s="13" t="s">
        <v>7</v>
      </c>
      <c r="C183" s="11" t="s">
        <v>12</v>
      </c>
      <c r="D183" s="1">
        <v>200</v>
      </c>
      <c r="E183" s="1">
        <v>3.2</v>
      </c>
      <c r="F183" s="1">
        <v>2.7</v>
      </c>
      <c r="G183" s="1">
        <v>15.9</v>
      </c>
      <c r="H183" s="1">
        <v>79</v>
      </c>
      <c r="I183" s="64">
        <v>501</v>
      </c>
    </row>
    <row r="184" spans="1:9" x14ac:dyDescent="0.2">
      <c r="A184" s="22"/>
      <c r="B184" s="15" t="s">
        <v>0</v>
      </c>
      <c r="C184" s="16"/>
      <c r="D184" s="65">
        <f>SUM(D179:D183)</f>
        <v>550</v>
      </c>
      <c r="E184" s="65">
        <f>SUM(E179:E183)</f>
        <v>23.3</v>
      </c>
      <c r="F184" s="65">
        <f>SUM(F179:F183)</f>
        <v>37.31</v>
      </c>
      <c r="G184" s="65">
        <f>SUM(G179:G183)</f>
        <v>69.3</v>
      </c>
      <c r="H184" s="65">
        <f>SUM(H179:H183)</f>
        <v>695.7</v>
      </c>
      <c r="I184" s="66"/>
    </row>
    <row r="185" spans="1:9" x14ac:dyDescent="0.2">
      <c r="A185" s="111"/>
      <c r="B185" s="3" t="s">
        <v>38</v>
      </c>
      <c r="C185" s="16"/>
      <c r="D185" s="17"/>
      <c r="E185" s="30"/>
      <c r="F185" s="30"/>
      <c r="G185" s="30"/>
      <c r="H185" s="30"/>
      <c r="I185" s="14"/>
    </row>
    <row r="186" spans="1:9" ht="25.5" x14ac:dyDescent="0.2">
      <c r="A186" s="112"/>
      <c r="B186" s="39" t="s">
        <v>108</v>
      </c>
      <c r="C186" s="37" t="s">
        <v>12</v>
      </c>
      <c r="D186" s="95">
        <v>100</v>
      </c>
      <c r="E186" s="85">
        <v>2.2999999999999998</v>
      </c>
      <c r="F186" s="85">
        <v>11</v>
      </c>
      <c r="G186" s="85">
        <v>3.9</v>
      </c>
      <c r="H186" s="85">
        <v>124</v>
      </c>
      <c r="I186" s="94">
        <v>4</v>
      </c>
    </row>
    <row r="187" spans="1:9" x14ac:dyDescent="0.2">
      <c r="A187" s="112"/>
      <c r="B187" s="29" t="s">
        <v>84</v>
      </c>
      <c r="C187" s="37" t="s">
        <v>12</v>
      </c>
      <c r="D187" s="1">
        <v>250</v>
      </c>
      <c r="E187" s="1">
        <v>1.6</v>
      </c>
      <c r="F187" s="1">
        <v>5.08</v>
      </c>
      <c r="G187" s="1">
        <v>17.05</v>
      </c>
      <c r="H187" s="1">
        <v>181.2</v>
      </c>
      <c r="I187" s="1">
        <v>155</v>
      </c>
    </row>
    <row r="188" spans="1:9" x14ac:dyDescent="0.2">
      <c r="A188" s="112"/>
      <c r="B188" s="13" t="s">
        <v>83</v>
      </c>
      <c r="C188" s="11" t="s">
        <v>12</v>
      </c>
      <c r="D188" s="1">
        <v>280</v>
      </c>
      <c r="E188" s="1">
        <v>28.3</v>
      </c>
      <c r="F188" s="1">
        <v>25.3</v>
      </c>
      <c r="G188" s="1">
        <v>18.2</v>
      </c>
      <c r="H188" s="1">
        <v>412.3</v>
      </c>
      <c r="I188" s="1">
        <v>369</v>
      </c>
    </row>
    <row r="189" spans="1:9" x14ac:dyDescent="0.2">
      <c r="A189" s="112"/>
      <c r="B189" s="35" t="s">
        <v>99</v>
      </c>
      <c r="C189" s="11" t="s">
        <v>12</v>
      </c>
      <c r="D189" s="80">
        <v>200</v>
      </c>
      <c r="E189" s="87">
        <v>0.47</v>
      </c>
      <c r="F189" s="87">
        <v>0</v>
      </c>
      <c r="G189" s="87">
        <v>19.78</v>
      </c>
      <c r="H189" s="87">
        <v>81</v>
      </c>
      <c r="I189" s="53">
        <v>508</v>
      </c>
    </row>
    <row r="190" spans="1:9" x14ac:dyDescent="0.2">
      <c r="A190" s="113"/>
      <c r="B190" s="29" t="s">
        <v>15</v>
      </c>
      <c r="C190" s="11" t="s">
        <v>12</v>
      </c>
      <c r="D190" s="1">
        <v>30</v>
      </c>
      <c r="E190" s="1">
        <v>1.98</v>
      </c>
      <c r="F190" s="1">
        <v>0.36</v>
      </c>
      <c r="G190" s="1">
        <v>10.199999999999999</v>
      </c>
      <c r="H190" s="1">
        <v>54.3</v>
      </c>
      <c r="I190" s="1">
        <v>110</v>
      </c>
    </row>
    <row r="191" spans="1:9" x14ac:dyDescent="0.2">
      <c r="A191" s="42"/>
      <c r="B191" s="29" t="s">
        <v>23</v>
      </c>
      <c r="C191" s="11" t="s">
        <v>12</v>
      </c>
      <c r="D191" s="1">
        <v>20</v>
      </c>
      <c r="E191" s="1">
        <v>1.5</v>
      </c>
      <c r="F191" s="1">
        <v>0.57999999999999996</v>
      </c>
      <c r="G191" s="1">
        <v>10.28</v>
      </c>
      <c r="H191" s="1">
        <v>52.4</v>
      </c>
      <c r="I191" s="12">
        <v>111</v>
      </c>
    </row>
    <row r="192" spans="1:9" x14ac:dyDescent="0.2">
      <c r="A192" s="42"/>
      <c r="B192" s="4" t="s">
        <v>8</v>
      </c>
      <c r="C192" s="4"/>
      <c r="D192" s="3">
        <f>SUM(D186:D191)</f>
        <v>880</v>
      </c>
      <c r="E192" s="3">
        <f>SUM(E186:E191)</f>
        <v>36.15</v>
      </c>
      <c r="F192" s="3">
        <f>SUM(F186:F191)</f>
        <v>42.319999999999993</v>
      </c>
      <c r="G192" s="3">
        <f>SUM(G186:G191)</f>
        <v>79.41</v>
      </c>
      <c r="H192" s="3">
        <f>SUM(H186:H191)</f>
        <v>905.19999999999993</v>
      </c>
      <c r="I192" s="1"/>
    </row>
    <row r="193" spans="1:9" x14ac:dyDescent="0.2">
      <c r="A193" s="114"/>
      <c r="B193" s="3" t="s">
        <v>39</v>
      </c>
      <c r="C193" s="3"/>
      <c r="D193" s="18"/>
      <c r="E193" s="2"/>
      <c r="F193" s="2"/>
      <c r="G193" s="2"/>
      <c r="H193" s="2"/>
      <c r="I193" s="1"/>
    </row>
    <row r="194" spans="1:9" x14ac:dyDescent="0.2">
      <c r="A194" s="115"/>
      <c r="B194" s="27" t="s">
        <v>52</v>
      </c>
      <c r="C194" s="9" t="s">
        <v>12</v>
      </c>
      <c r="D194" s="1">
        <v>200</v>
      </c>
      <c r="E194" s="1">
        <v>2.8</v>
      </c>
      <c r="F194" s="1">
        <v>3.2</v>
      </c>
      <c r="G194" s="1">
        <v>9.5</v>
      </c>
      <c r="H194" s="1">
        <v>78</v>
      </c>
      <c r="I194" s="42" t="s">
        <v>60</v>
      </c>
    </row>
    <row r="195" spans="1:9" x14ac:dyDescent="0.2">
      <c r="A195" s="116"/>
      <c r="B195" s="18" t="s">
        <v>55</v>
      </c>
      <c r="C195" s="37" t="s">
        <v>12</v>
      </c>
      <c r="D195" s="1">
        <v>100</v>
      </c>
      <c r="E195" s="1">
        <v>4.5</v>
      </c>
      <c r="F195" s="1">
        <v>15.2</v>
      </c>
      <c r="G195" s="1">
        <v>49.3</v>
      </c>
      <c r="H195" s="1">
        <v>203.3</v>
      </c>
      <c r="I195" s="52" t="s">
        <v>60</v>
      </c>
    </row>
    <row r="196" spans="1:9" x14ac:dyDescent="0.2">
      <c r="A196" s="27"/>
      <c r="B196" s="41" t="s">
        <v>56</v>
      </c>
      <c r="C196" s="38" t="s">
        <v>12</v>
      </c>
      <c r="D196" s="56">
        <v>100</v>
      </c>
      <c r="E196" s="1">
        <v>0.8</v>
      </c>
      <c r="F196" s="1">
        <v>0.2</v>
      </c>
      <c r="G196" s="1">
        <v>7.5</v>
      </c>
      <c r="H196" s="1">
        <v>94</v>
      </c>
      <c r="I196" s="12">
        <v>112</v>
      </c>
    </row>
    <row r="197" spans="1:9" x14ac:dyDescent="0.2">
      <c r="A197" s="18"/>
      <c r="B197" s="4" t="s">
        <v>9</v>
      </c>
      <c r="C197" s="40"/>
      <c r="D197" s="3">
        <f>SUM(D194:D196)</f>
        <v>400</v>
      </c>
      <c r="E197" s="3">
        <f>SUM(E194:E196)</f>
        <v>8.1</v>
      </c>
      <c r="F197" s="3">
        <f t="shared" ref="F197:G197" si="3">SUM(F194:F196)</f>
        <v>18.599999999999998</v>
      </c>
      <c r="G197" s="3">
        <f t="shared" si="3"/>
        <v>66.3</v>
      </c>
      <c r="H197" s="3">
        <f>H194+H195+H196</f>
        <v>375.3</v>
      </c>
      <c r="I197" s="18"/>
    </row>
    <row r="198" spans="1:9" x14ac:dyDescent="0.2">
      <c r="A198" s="43" t="s">
        <v>85</v>
      </c>
      <c r="B198" s="4" t="s">
        <v>10</v>
      </c>
      <c r="C198" s="4"/>
      <c r="D198" s="18"/>
      <c r="E198" s="3">
        <f>E184+E192+E197</f>
        <v>67.55</v>
      </c>
      <c r="F198" s="3">
        <f>F184+F192+F197</f>
        <v>98.22999999999999</v>
      </c>
      <c r="G198" s="3">
        <f>G184+G192+G197</f>
        <v>215.01</v>
      </c>
      <c r="H198" s="19">
        <f>H184+H192+H197</f>
        <v>1976.2</v>
      </c>
      <c r="I198" s="18"/>
    </row>
    <row r="199" spans="1:9" x14ac:dyDescent="0.2">
      <c r="A199" s="111"/>
      <c r="B199" s="43" t="s">
        <v>37</v>
      </c>
      <c r="C199" s="43"/>
      <c r="D199" s="44"/>
      <c r="E199" s="44"/>
      <c r="F199" s="44"/>
      <c r="G199" s="44"/>
      <c r="H199" s="44"/>
      <c r="I199" s="43" t="s">
        <v>19</v>
      </c>
    </row>
    <row r="200" spans="1:9" x14ac:dyDescent="0.2">
      <c r="A200" s="112"/>
      <c r="B200" s="35" t="s">
        <v>98</v>
      </c>
      <c r="C200" s="42" t="s">
        <v>12</v>
      </c>
      <c r="D200" s="76">
        <v>200</v>
      </c>
      <c r="E200" s="87">
        <v>10.55</v>
      </c>
      <c r="F200" s="87">
        <v>9.11</v>
      </c>
      <c r="G200" s="87">
        <v>38.21</v>
      </c>
      <c r="H200" s="87">
        <v>276.94</v>
      </c>
      <c r="I200" s="79">
        <v>295</v>
      </c>
    </row>
    <row r="201" spans="1:9" x14ac:dyDescent="0.2">
      <c r="A201" s="112"/>
      <c r="B201" s="35" t="s">
        <v>48</v>
      </c>
      <c r="C201" s="1" t="s">
        <v>12</v>
      </c>
      <c r="D201" s="1">
        <v>10</v>
      </c>
      <c r="E201" s="1">
        <v>0.2</v>
      </c>
      <c r="F201" s="1">
        <v>14.6</v>
      </c>
      <c r="G201" s="1">
        <v>0.2</v>
      </c>
      <c r="H201" s="1">
        <v>115.6</v>
      </c>
      <c r="I201" s="1">
        <v>478</v>
      </c>
    </row>
    <row r="202" spans="1:9" x14ac:dyDescent="0.2">
      <c r="A202" s="112"/>
      <c r="B202" s="39" t="s">
        <v>7</v>
      </c>
      <c r="C202" s="38" t="s">
        <v>12</v>
      </c>
      <c r="D202" s="80">
        <v>200</v>
      </c>
      <c r="E202" s="87">
        <v>3.87</v>
      </c>
      <c r="F202" s="87">
        <v>2.86</v>
      </c>
      <c r="G202" s="87">
        <v>11.19</v>
      </c>
      <c r="H202" s="87">
        <v>86</v>
      </c>
      <c r="I202" s="92">
        <v>501</v>
      </c>
    </row>
    <row r="203" spans="1:9" x14ac:dyDescent="0.2">
      <c r="A203" s="22"/>
      <c r="B203" s="35" t="s">
        <v>23</v>
      </c>
      <c r="C203" s="11" t="s">
        <v>12</v>
      </c>
      <c r="D203" s="1">
        <v>30</v>
      </c>
      <c r="E203" s="1">
        <v>3</v>
      </c>
      <c r="F203" s="1">
        <v>1.06</v>
      </c>
      <c r="G203" s="1">
        <v>12.4</v>
      </c>
      <c r="H203" s="1">
        <v>78.599999999999994</v>
      </c>
      <c r="I203" s="12">
        <v>111</v>
      </c>
    </row>
    <row r="204" spans="1:9" x14ac:dyDescent="0.2">
      <c r="A204" s="42"/>
      <c r="B204" s="23" t="s">
        <v>0</v>
      </c>
      <c r="C204" s="9"/>
      <c r="D204" s="19">
        <f>SUM(D200:D203)</f>
        <v>440</v>
      </c>
      <c r="E204" s="19">
        <f>SUM(E200:E203)</f>
        <v>17.62</v>
      </c>
      <c r="F204" s="19">
        <f>SUM(F200:F203)</f>
        <v>27.63</v>
      </c>
      <c r="G204" s="19">
        <f>SUM(G200:G203)</f>
        <v>62</v>
      </c>
      <c r="H204" s="19">
        <f>SUM(H200:H203)</f>
        <v>557.14</v>
      </c>
      <c r="I204" s="22"/>
    </row>
    <row r="205" spans="1:9" x14ac:dyDescent="0.2">
      <c r="A205" s="114"/>
      <c r="B205" s="19" t="s">
        <v>38</v>
      </c>
      <c r="C205" s="19"/>
      <c r="D205" s="35"/>
      <c r="E205" s="25"/>
      <c r="F205" s="25"/>
      <c r="G205" s="25"/>
      <c r="H205" s="25"/>
      <c r="I205" s="42"/>
    </row>
    <row r="206" spans="1:9" x14ac:dyDescent="0.2">
      <c r="A206" s="115"/>
      <c r="B206" s="21" t="s">
        <v>112</v>
      </c>
      <c r="C206" s="11" t="s">
        <v>12</v>
      </c>
      <c r="D206" s="80">
        <v>100</v>
      </c>
      <c r="E206" s="85">
        <v>2.2999999999999998</v>
      </c>
      <c r="F206" s="85">
        <v>11</v>
      </c>
      <c r="G206" s="85">
        <v>3.9</v>
      </c>
      <c r="H206" s="85">
        <v>164</v>
      </c>
      <c r="I206" s="79">
        <v>58</v>
      </c>
    </row>
    <row r="207" spans="1:9" x14ac:dyDescent="0.2">
      <c r="A207" s="115"/>
      <c r="B207" s="21" t="s">
        <v>73</v>
      </c>
      <c r="C207" s="9" t="s">
        <v>12</v>
      </c>
      <c r="D207" s="69">
        <v>250</v>
      </c>
      <c r="E207" s="69">
        <v>2.31</v>
      </c>
      <c r="F207" s="69">
        <v>6.75</v>
      </c>
      <c r="G207" s="69">
        <v>16.600000000000001</v>
      </c>
      <c r="H207" s="69">
        <v>139.6</v>
      </c>
      <c r="I207" s="69">
        <v>134</v>
      </c>
    </row>
    <row r="208" spans="1:9" x14ac:dyDescent="0.2">
      <c r="A208" s="115"/>
      <c r="B208" s="8" t="s">
        <v>106</v>
      </c>
      <c r="C208" s="37" t="s">
        <v>12</v>
      </c>
      <c r="D208" s="42">
        <v>100</v>
      </c>
      <c r="E208" s="1">
        <v>17.8</v>
      </c>
      <c r="F208" s="1">
        <v>17.5</v>
      </c>
      <c r="G208" s="1">
        <v>14.3</v>
      </c>
      <c r="H208" s="1">
        <v>286</v>
      </c>
      <c r="I208" s="42">
        <v>381</v>
      </c>
    </row>
    <row r="209" spans="1:9" x14ac:dyDescent="0.2">
      <c r="A209" s="115"/>
      <c r="B209" s="35" t="s">
        <v>86</v>
      </c>
      <c r="C209" s="37" t="s">
        <v>12</v>
      </c>
      <c r="D209" s="42">
        <v>180</v>
      </c>
      <c r="E209" s="42">
        <v>5.3</v>
      </c>
      <c r="F209" s="42">
        <v>8.3000000000000007</v>
      </c>
      <c r="G209" s="42">
        <v>35.200000000000003</v>
      </c>
      <c r="H209" s="42">
        <v>189.3</v>
      </c>
      <c r="I209" s="42">
        <v>414</v>
      </c>
    </row>
    <row r="210" spans="1:9" x14ac:dyDescent="0.2">
      <c r="A210" s="115"/>
      <c r="B210" s="35" t="s">
        <v>107</v>
      </c>
      <c r="C210" s="11" t="s">
        <v>12</v>
      </c>
      <c r="D210" s="1">
        <v>200</v>
      </c>
      <c r="E210" s="1">
        <v>0.3</v>
      </c>
      <c r="F210" s="1">
        <v>0</v>
      </c>
      <c r="G210" s="1">
        <v>20.100000000000001</v>
      </c>
      <c r="H210" s="1">
        <v>81</v>
      </c>
      <c r="I210" s="42">
        <v>512</v>
      </c>
    </row>
    <row r="211" spans="1:9" x14ac:dyDescent="0.2">
      <c r="A211" s="116"/>
      <c r="B211" s="35" t="s">
        <v>15</v>
      </c>
      <c r="C211" s="11" t="s">
        <v>12</v>
      </c>
      <c r="D211" s="1">
        <v>40</v>
      </c>
      <c r="E211" s="1">
        <v>2.6</v>
      </c>
      <c r="F211" s="1">
        <v>0.5</v>
      </c>
      <c r="G211" s="1">
        <v>15.8</v>
      </c>
      <c r="H211" s="1">
        <v>78.2</v>
      </c>
      <c r="I211" s="1">
        <v>110</v>
      </c>
    </row>
    <row r="212" spans="1:9" x14ac:dyDescent="0.2">
      <c r="A212" s="42"/>
      <c r="B212" s="35" t="s">
        <v>23</v>
      </c>
      <c r="C212" s="11" t="s">
        <v>12</v>
      </c>
      <c r="D212" s="1">
        <v>40</v>
      </c>
      <c r="E212" s="1">
        <v>5</v>
      </c>
      <c r="F212" s="1">
        <v>2.0099999999999998</v>
      </c>
      <c r="G212" s="1">
        <v>15.6</v>
      </c>
      <c r="H212" s="1">
        <v>84.2</v>
      </c>
      <c r="I212" s="12">
        <v>111</v>
      </c>
    </row>
    <row r="213" spans="1:9" x14ac:dyDescent="0.2">
      <c r="A213" s="42"/>
      <c r="B213" s="28" t="s">
        <v>8</v>
      </c>
      <c r="C213" s="28"/>
      <c r="D213" s="19">
        <f>D206+D207+D208+D209+D210+D211+D212</f>
        <v>910</v>
      </c>
      <c r="E213" s="19">
        <f>SUM(E206:E212)</f>
        <v>35.61</v>
      </c>
      <c r="F213" s="19">
        <f t="shared" ref="F213:H213" si="4">SUM(F206:F212)</f>
        <v>46.059999999999995</v>
      </c>
      <c r="G213" s="19">
        <f t="shared" si="4"/>
        <v>121.49999999999999</v>
      </c>
      <c r="H213" s="19">
        <f t="shared" si="4"/>
        <v>1022.3000000000002</v>
      </c>
      <c r="I213" s="42"/>
    </row>
    <row r="214" spans="1:9" x14ac:dyDescent="0.2">
      <c r="A214" s="114"/>
      <c r="B214" s="19" t="s">
        <v>39</v>
      </c>
      <c r="C214" s="19"/>
      <c r="D214" s="27"/>
      <c r="E214" s="25"/>
      <c r="F214" s="25"/>
      <c r="G214" s="25"/>
      <c r="H214" s="25"/>
      <c r="I214" s="42"/>
    </row>
    <row r="215" spans="1:9" x14ac:dyDescent="0.2">
      <c r="A215" s="115"/>
      <c r="B215" s="36" t="s">
        <v>57</v>
      </c>
      <c r="C215" s="38" t="s">
        <v>12</v>
      </c>
      <c r="D215" s="1">
        <v>200</v>
      </c>
      <c r="E215" s="1">
        <v>1</v>
      </c>
      <c r="F215" s="1">
        <v>0</v>
      </c>
      <c r="G215" s="1">
        <v>0</v>
      </c>
      <c r="H215" s="1">
        <v>110</v>
      </c>
      <c r="I215" s="1">
        <v>518</v>
      </c>
    </row>
    <row r="216" spans="1:9" x14ac:dyDescent="0.2">
      <c r="A216" s="116"/>
      <c r="B216" s="27" t="s">
        <v>67</v>
      </c>
      <c r="C216" s="37" t="s">
        <v>12</v>
      </c>
      <c r="D216" s="1">
        <v>100</v>
      </c>
      <c r="E216" s="1">
        <v>2.6</v>
      </c>
      <c r="F216" s="1">
        <v>16.5</v>
      </c>
      <c r="G216" s="1">
        <v>48.3</v>
      </c>
      <c r="H216" s="1">
        <v>201.3</v>
      </c>
      <c r="I216" s="42" t="s">
        <v>46</v>
      </c>
    </row>
    <row r="217" spans="1:9" x14ac:dyDescent="0.2">
      <c r="A217" s="27"/>
      <c r="B217" s="27" t="s">
        <v>69</v>
      </c>
      <c r="C217" s="9" t="s">
        <v>12</v>
      </c>
      <c r="D217" s="56">
        <v>100</v>
      </c>
      <c r="E217" s="1">
        <v>0.9</v>
      </c>
      <c r="F217" s="1">
        <v>0.2</v>
      </c>
      <c r="G217" s="1">
        <v>8.1</v>
      </c>
      <c r="H217" s="1">
        <v>43</v>
      </c>
      <c r="I217" s="42" t="s">
        <v>46</v>
      </c>
    </row>
    <row r="218" spans="1:9" x14ac:dyDescent="0.2">
      <c r="A218" s="27"/>
      <c r="B218" s="28" t="s">
        <v>9</v>
      </c>
      <c r="C218" s="28"/>
      <c r="D218" s="19">
        <f>SUM(D215:D217)</f>
        <v>400</v>
      </c>
      <c r="E218" s="19">
        <f>SUM(E215:E217)</f>
        <v>4.5</v>
      </c>
      <c r="F218" s="19">
        <f t="shared" ref="F218" si="5">SUM(F215:F217)</f>
        <v>16.7</v>
      </c>
      <c r="G218" s="19">
        <f>G215+G216+G217</f>
        <v>56.4</v>
      </c>
      <c r="H218" s="19">
        <f>H215+H216+H217</f>
        <v>354.3</v>
      </c>
      <c r="I218" s="27"/>
    </row>
    <row r="219" spans="1:9" x14ac:dyDescent="0.2">
      <c r="B219" s="28" t="s">
        <v>10</v>
      </c>
      <c r="C219" s="28"/>
      <c r="D219" s="27"/>
      <c r="E219" s="19">
        <f>E204+E213+E218</f>
        <v>57.730000000000004</v>
      </c>
      <c r="F219" s="19">
        <f>F204+F213+F218</f>
        <v>90.39</v>
      </c>
      <c r="G219" s="19">
        <f>G204+G213+G218</f>
        <v>239.9</v>
      </c>
      <c r="H219" s="19">
        <f>H204+H213+H218</f>
        <v>1933.74</v>
      </c>
      <c r="I219" s="27"/>
    </row>
  </sheetData>
  <mergeCells count="38">
    <mergeCell ref="A86:A88"/>
    <mergeCell ref="A14:A19"/>
    <mergeCell ref="A35:A41"/>
    <mergeCell ref="A2:I2"/>
    <mergeCell ref="A6:A10"/>
    <mergeCell ref="A22:A24"/>
    <mergeCell ref="A28:A32"/>
    <mergeCell ref="A92:A96"/>
    <mergeCell ref="A99:A105"/>
    <mergeCell ref="A108:A110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5"/>
    <mergeCell ref="A78:A83"/>
    <mergeCell ref="A115:A118"/>
    <mergeCell ref="A121:A126"/>
    <mergeCell ref="A129:A131"/>
    <mergeCell ref="A135:A139"/>
    <mergeCell ref="A142:A147"/>
    <mergeCell ref="A150:A152"/>
    <mergeCell ref="A156:A160"/>
    <mergeCell ref="A162:A167"/>
    <mergeCell ref="A170:A171"/>
    <mergeCell ref="A178:A182"/>
    <mergeCell ref="A185:A190"/>
    <mergeCell ref="A193:A195"/>
    <mergeCell ref="A199:A202"/>
    <mergeCell ref="A205:A211"/>
    <mergeCell ref="A214:A216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Админ</cp:lastModifiedBy>
  <cp:lastPrinted>2024-05-30T09:10:27Z</cp:lastPrinted>
  <dcterms:created xsi:type="dcterms:W3CDTF">2017-12-27T06:34:06Z</dcterms:created>
  <dcterms:modified xsi:type="dcterms:W3CDTF">2024-05-30T10:15:20Z</dcterms:modified>
</cp:coreProperties>
</file>